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S:\CorpServ\Proposals 2024\Bids 2024\Government\City of Sunny Isles Beach (retension)\Final\"/>
    </mc:Choice>
  </mc:AlternateContent>
  <xr:revisionPtr revIDLastSave="0" documentId="13_ncr:1_{561E4C87-B1E1-4387-AA31-2A08C4F3130B}" xr6:coauthVersionLast="47" xr6:coauthVersionMax="47" xr10:uidLastSave="{00000000-0000-0000-0000-000000000000}"/>
  <bookViews>
    <workbookView xWindow="-11160" yWindow="-13620" windowWidth="24240" windowHeight="13140" xr2:uid="{00000000-000D-0000-FFFF-FFFF00000000}"/>
  </bookViews>
  <sheets>
    <sheet name="Table 1" sheetId="1" r:id="rId1"/>
    <sheet name="Table 1 - 7.3.24" sheetId="2" r:id="rId2"/>
  </sheets>
  <definedNames>
    <definedName name="_xlnm.Print_Area" localSheetId="0">'Table 1'!$A$1:$E$88</definedName>
    <definedName name="_xlnm.Print_Area" localSheetId="1">'Table 1 - 7.3.24'!$A$1:$E$80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0" i="1" l="1"/>
  <c r="D80" i="1" s="1"/>
  <c r="D82" i="1"/>
  <c r="D81" i="1"/>
  <c r="D88" i="1"/>
  <c r="D87" i="1"/>
  <c r="D86" i="1"/>
  <c r="D79" i="1"/>
  <c r="D85" i="1"/>
  <c r="D70" i="1"/>
  <c r="D70" i="2" l="1"/>
  <c r="D67" i="2"/>
  <c r="D66" i="2"/>
  <c r="D64" i="2"/>
  <c r="D63" i="2"/>
  <c r="D62" i="2"/>
  <c r="D61" i="2"/>
  <c r="D60" i="2"/>
  <c r="D59" i="2"/>
  <c r="D58" i="2"/>
  <c r="D57" i="2"/>
  <c r="D56" i="2"/>
  <c r="D55" i="2"/>
  <c r="D54" i="2"/>
  <c r="D53" i="2"/>
  <c r="D52" i="2"/>
  <c r="D51" i="2"/>
  <c r="D50" i="2"/>
  <c r="D49" i="2"/>
  <c r="D41" i="2"/>
  <c r="D40" i="2"/>
  <c r="D39" i="2"/>
  <c r="D37" i="2"/>
  <c r="D36" i="2"/>
  <c r="D35" i="2"/>
  <c r="D34" i="2"/>
  <c r="D33" i="2"/>
  <c r="D31" i="2"/>
  <c r="D29" i="2"/>
  <c r="D28" i="2"/>
  <c r="D27" i="2"/>
  <c r="D26" i="2"/>
  <c r="D24" i="2"/>
  <c r="D23" i="2"/>
  <c r="D22" i="2"/>
  <c r="D21" i="2"/>
  <c r="D20" i="2"/>
  <c r="D19" i="2"/>
  <c r="D17" i="2"/>
  <c r="D16" i="2"/>
  <c r="D15" i="2"/>
  <c r="D14" i="2"/>
  <c r="D13" i="2"/>
  <c r="D11" i="2"/>
  <c r="D10" i="2"/>
  <c r="D9" i="2"/>
  <c r="D7" i="2"/>
  <c r="D67" i="1" l="1"/>
  <c r="D66" i="1"/>
  <c r="D58" i="1"/>
  <c r="D57" i="1"/>
  <c r="D56" i="1"/>
  <c r="D55" i="1"/>
  <c r="D54" i="1"/>
  <c r="D53" i="1"/>
  <c r="D52" i="1"/>
  <c r="D51" i="1"/>
  <c r="D50" i="1"/>
  <c r="D49" i="1"/>
  <c r="D48" i="1"/>
  <c r="D47" i="1"/>
  <c r="D46" i="1"/>
  <c r="D45" i="1"/>
  <c r="D44" i="1"/>
  <c r="D43" i="1"/>
  <c r="D41" i="1"/>
  <c r="D40" i="1"/>
  <c r="D39" i="1"/>
  <c r="D37" i="1"/>
  <c r="D36" i="1"/>
  <c r="D35" i="1"/>
  <c r="D34" i="1"/>
  <c r="D33" i="1"/>
  <c r="D31" i="1"/>
  <c r="D29" i="1"/>
  <c r="D28" i="1"/>
  <c r="D27" i="1"/>
  <c r="D26" i="1"/>
  <c r="D24" i="1"/>
  <c r="D23" i="1"/>
  <c r="D22" i="1"/>
  <c r="D21" i="1"/>
  <c r="D20" i="1"/>
  <c r="D19" i="1"/>
  <c r="D17" i="1"/>
  <c r="D16" i="1"/>
  <c r="D15" i="1"/>
  <c r="D14" i="1"/>
  <c r="D13" i="1"/>
  <c r="D11" i="1"/>
  <c r="D10" i="1"/>
  <c r="D9" i="1"/>
  <c r="D7" i="1"/>
</calcChain>
</file>

<file path=xl/sharedStrings.xml><?xml version="1.0" encoding="utf-8"?>
<sst xmlns="http://schemas.openxmlformats.org/spreadsheetml/2006/main" count="212" uniqueCount="100">
  <si>
    <r>
      <rPr>
        <b/>
        <u/>
        <sz val="14"/>
        <rFont val="Calibri"/>
        <family val="2"/>
      </rPr>
      <t>ATTACHMENT A</t>
    </r>
  </si>
  <si>
    <r>
      <rPr>
        <sz val="14"/>
        <rFont val="Calibri"/>
        <family val="2"/>
      </rPr>
      <t>RFP 2024-06-01</t>
    </r>
  </si>
  <si>
    <r>
      <rPr>
        <sz val="14"/>
        <rFont val="Calibri"/>
        <family val="2"/>
      </rPr>
      <t>Banking Services</t>
    </r>
  </si>
  <si>
    <r>
      <rPr>
        <sz val="14"/>
        <rFont val="Calibri"/>
        <family val="2"/>
      </rPr>
      <t>City of Sunny Isles Beach</t>
    </r>
  </si>
  <si>
    <r>
      <rPr>
        <b/>
        <sz val="12.5"/>
        <rFont val="Calibri"/>
        <family val="2"/>
      </rPr>
      <t>Total Cost Proposal</t>
    </r>
  </si>
  <si>
    <r>
      <rPr>
        <sz val="8.5"/>
        <rFont val="Calibri"/>
        <family val="2"/>
      </rPr>
      <t>Note: Proposers are to complete the unit price and total monthly cost columns below.  List any additional fees not referenced herein in the space provided, or in an attachment. Proposers may also submit their own file in hard copy excel format, along with a CD of the excel file to be included as part of the proposal submittal, as long as the analysis prepared, at a minimum includes the items below with unit price and monthly cost information.</t>
    </r>
  </si>
  <si>
    <r>
      <rPr>
        <b/>
        <sz val="9.5"/>
        <rFont val="Calibri"/>
        <family val="2"/>
      </rPr>
      <t>DESCRIPTION</t>
    </r>
  </si>
  <si>
    <r>
      <rPr>
        <b/>
        <sz val="9.5"/>
        <rFont val="Calibri"/>
        <family val="2"/>
      </rPr>
      <t xml:space="preserve">Annual
</t>
    </r>
    <r>
      <rPr>
        <b/>
        <sz val="9.5"/>
        <rFont val="Calibri"/>
        <family val="2"/>
      </rPr>
      <t>Volume</t>
    </r>
  </si>
  <si>
    <r>
      <rPr>
        <b/>
        <sz val="9.5"/>
        <rFont val="Calibri"/>
        <family val="2"/>
      </rPr>
      <t xml:space="preserve">Cost Per
</t>
    </r>
    <r>
      <rPr>
        <b/>
        <sz val="9.5"/>
        <rFont val="Calibri"/>
        <family val="2"/>
      </rPr>
      <t>Unit</t>
    </r>
  </si>
  <si>
    <r>
      <rPr>
        <b/>
        <sz val="9.5"/>
        <rFont val="Calibri"/>
        <family val="2"/>
      </rPr>
      <t>Total Cost</t>
    </r>
  </si>
  <si>
    <r>
      <rPr>
        <b/>
        <sz val="9.5"/>
        <rFont val="Calibri"/>
        <family val="2"/>
      </rPr>
      <t>Comments</t>
    </r>
  </si>
  <si>
    <r>
      <rPr>
        <sz val="8.5"/>
        <rFont val="Calibri"/>
        <family val="2"/>
      </rPr>
      <t>FDIC Insurance Charge</t>
    </r>
  </si>
  <si>
    <r>
      <rPr>
        <sz val="8.5"/>
        <rFont val="Calibri"/>
        <family val="2"/>
      </rPr>
      <t>$                        -</t>
    </r>
  </si>
  <si>
    <r>
      <rPr>
        <b/>
        <sz val="8.5"/>
        <rFont val="Calibri"/>
        <family val="2"/>
      </rPr>
      <t>General Account Services</t>
    </r>
  </si>
  <si>
    <r>
      <rPr>
        <sz val="8.5"/>
        <rFont val="Calibri"/>
        <family val="2"/>
      </rPr>
      <t>Account Maintenance</t>
    </r>
  </si>
  <si>
    <r>
      <rPr>
        <sz val="8.5"/>
        <rFont val="Calibri"/>
        <family val="2"/>
      </rPr>
      <t>Digital Express Deposit Correction</t>
    </r>
  </si>
  <si>
    <r>
      <rPr>
        <sz val="8.5"/>
        <rFont val="Calibri"/>
        <family val="2"/>
      </rPr>
      <t>Non Customer Check Cashing</t>
    </r>
  </si>
  <si>
    <r>
      <rPr>
        <b/>
        <sz val="8.5"/>
        <rFont val="Calibri"/>
        <family val="2"/>
      </rPr>
      <t>ACH Services</t>
    </r>
  </si>
  <si>
    <r>
      <rPr>
        <sz val="8.5"/>
        <rFont val="Calibri"/>
        <family val="2"/>
      </rPr>
      <t>ACH Received Credits</t>
    </r>
  </si>
  <si>
    <r>
      <rPr>
        <sz val="8.5"/>
        <rFont val="Calibri"/>
        <family val="2"/>
      </rPr>
      <t>ACH Received Debits</t>
    </r>
  </si>
  <si>
    <r>
      <rPr>
        <sz val="8.5"/>
        <rFont val="Calibri"/>
        <family val="2"/>
      </rPr>
      <t>ACH Filter</t>
    </r>
  </si>
  <si>
    <r>
      <rPr>
        <sz val="8.5"/>
        <rFont val="Calibri"/>
        <family val="2"/>
      </rPr>
      <t>ACH Positive Pay Accounts</t>
    </r>
  </si>
  <si>
    <r>
      <rPr>
        <sz val="8.5"/>
        <rFont val="Calibri"/>
        <family val="2"/>
      </rPr>
      <t>ACH Notice of Change</t>
    </r>
  </si>
  <si>
    <r>
      <rPr>
        <b/>
        <sz val="8.5"/>
        <rFont val="Calibri"/>
        <family val="2"/>
      </rPr>
      <t>Depository Services</t>
    </r>
  </si>
  <si>
    <r>
      <rPr>
        <sz val="8.5"/>
        <rFont val="Calibri"/>
        <family val="2"/>
      </rPr>
      <t>ZBA-Parent Acct Maint</t>
    </r>
  </si>
  <si>
    <r>
      <rPr>
        <sz val="8.5"/>
        <rFont val="Calibri"/>
        <family val="2"/>
      </rPr>
      <t>Zero Balance Sub Acct Maint</t>
    </r>
  </si>
  <si>
    <r>
      <rPr>
        <sz val="8.5"/>
        <rFont val="Calibri"/>
        <family val="2"/>
      </rPr>
      <t>ZBA Credit Transfer</t>
    </r>
  </si>
  <si>
    <r>
      <rPr>
        <sz val="8.5"/>
        <rFont val="Calibri"/>
        <family val="2"/>
      </rPr>
      <t>ZBA Debit Transfer</t>
    </r>
  </si>
  <si>
    <r>
      <rPr>
        <sz val="8.5"/>
        <rFont val="Calibri"/>
        <family val="2"/>
      </rPr>
      <t>Deposits Processed</t>
    </r>
  </si>
  <si>
    <r>
      <rPr>
        <sz val="8.5"/>
        <rFont val="Calibri"/>
        <family val="2"/>
      </rPr>
      <t>Checks Deposited</t>
    </r>
  </si>
  <si>
    <r>
      <rPr>
        <sz val="8.5"/>
        <rFont val="Calibri"/>
        <family val="2"/>
      </rPr>
      <t>Branch Cash Processing</t>
    </r>
  </si>
  <si>
    <r>
      <rPr>
        <sz val="8.5"/>
        <rFont val="Calibri"/>
        <family val="2"/>
      </rPr>
      <t>Remote Capture Checks Deposited</t>
    </r>
  </si>
  <si>
    <r>
      <rPr>
        <sz val="8.5"/>
        <rFont val="Calibri"/>
        <family val="2"/>
      </rPr>
      <t>Digital Express Monthly Maint</t>
    </r>
  </si>
  <si>
    <r>
      <rPr>
        <sz val="8.5"/>
        <rFont val="Calibri"/>
        <family val="2"/>
      </rPr>
      <t>Digital Express - Addtl Scanner</t>
    </r>
  </si>
  <si>
    <r>
      <rPr>
        <sz val="8.5"/>
        <rFont val="Calibri"/>
        <family val="2"/>
      </rPr>
      <t>Checks Paid</t>
    </r>
  </si>
  <si>
    <r>
      <rPr>
        <b/>
        <sz val="8.5"/>
        <rFont val="Calibri"/>
        <family val="2"/>
      </rPr>
      <t>Paper Disbursement Services</t>
    </r>
  </si>
  <si>
    <r>
      <rPr>
        <sz val="8.5"/>
        <rFont val="Calibri"/>
        <family val="2"/>
      </rPr>
      <t>Return Checks Final Presentment</t>
    </r>
  </si>
  <si>
    <r>
      <rPr>
        <b/>
        <sz val="8.5"/>
        <rFont val="Calibri"/>
        <family val="2"/>
      </rPr>
      <t>Account Reconcilement</t>
    </r>
  </si>
  <si>
    <r>
      <rPr>
        <sz val="8.5"/>
        <rFont val="Calibri"/>
        <family val="2"/>
      </rPr>
      <t>Positive Pay Maint</t>
    </r>
  </si>
  <si>
    <r>
      <rPr>
        <sz val="8.5"/>
        <rFont val="Calibri"/>
        <family val="2"/>
      </rPr>
      <t>Positive Pay Return Item</t>
    </r>
  </si>
  <si>
    <r>
      <rPr>
        <sz val="8.5"/>
        <rFont val="Calibri"/>
        <family val="2"/>
      </rPr>
      <t>Payee POS Pay Monthly</t>
    </r>
  </si>
  <si>
    <r>
      <rPr>
        <sz val="8.5"/>
        <rFont val="Calibri"/>
        <family val="2"/>
      </rPr>
      <t>ARP Paid Items</t>
    </r>
  </si>
  <si>
    <r>
      <rPr>
        <sz val="8.5"/>
        <rFont val="Calibri"/>
        <family val="2"/>
      </rPr>
      <t>ARP-Issue File Transmission</t>
    </r>
  </si>
  <si>
    <r>
      <rPr>
        <b/>
        <sz val="8.5"/>
        <rFont val="Calibri"/>
        <family val="2"/>
      </rPr>
      <t>CD ROM Services</t>
    </r>
  </si>
  <si>
    <r>
      <rPr>
        <sz val="8.5"/>
        <rFont val="Calibri"/>
        <family val="2"/>
      </rPr>
      <t>CD ROM-Img Maint</t>
    </r>
  </si>
  <si>
    <r>
      <rPr>
        <sz val="8.5"/>
        <rFont val="Calibri"/>
        <family val="2"/>
      </rPr>
      <t>CD ROM-Per Add Acct</t>
    </r>
  </si>
  <si>
    <r>
      <rPr>
        <sz val="8.5"/>
        <rFont val="Calibri"/>
        <family val="2"/>
      </rPr>
      <t>CD ROM-Image Per Item</t>
    </r>
  </si>
  <si>
    <r>
      <rPr>
        <b/>
        <sz val="8.5"/>
        <rFont val="Calibri"/>
        <family val="2"/>
      </rPr>
      <t>Information Reporting Services</t>
    </r>
  </si>
  <si>
    <r>
      <rPr>
        <sz val="8.5"/>
        <rFont val="Calibri"/>
        <family val="2"/>
      </rPr>
      <t>Base Package Maintenance- Gold</t>
    </r>
  </si>
  <si>
    <r>
      <rPr>
        <sz val="8.5"/>
        <rFont val="Calibri"/>
        <family val="2"/>
      </rPr>
      <t>Transaction Record</t>
    </r>
  </si>
  <si>
    <r>
      <rPr>
        <sz val="8.5"/>
        <rFont val="Calibri"/>
        <family val="2"/>
      </rPr>
      <t>Online Accounts</t>
    </r>
  </si>
  <si>
    <r>
      <rPr>
        <sz val="8.5"/>
        <rFont val="Calibri"/>
        <family val="2"/>
      </rPr>
      <t>ACH Module Maintenance</t>
    </r>
  </si>
  <si>
    <r>
      <rPr>
        <sz val="8.5"/>
        <rFont val="Calibri"/>
        <family val="2"/>
      </rPr>
      <t>ACH Initiated</t>
    </r>
  </si>
  <si>
    <r>
      <rPr>
        <sz val="8.5"/>
        <rFont val="Calibri"/>
        <family val="2"/>
      </rPr>
      <t>Extended Image Search</t>
    </r>
  </si>
  <si>
    <r>
      <rPr>
        <sz val="8.5"/>
        <rFont val="Calibri"/>
        <family val="2"/>
      </rPr>
      <t>Online Security</t>
    </r>
  </si>
  <si>
    <r>
      <rPr>
        <sz val="8.5"/>
        <rFont val="Calibri"/>
        <family val="2"/>
      </rPr>
      <t>Book Transfer</t>
    </r>
  </si>
  <si>
    <r>
      <rPr>
        <sz val="8.5"/>
        <rFont val="Calibri"/>
        <family val="2"/>
      </rPr>
      <t>Wire Transfer Module</t>
    </r>
  </si>
  <si>
    <r>
      <rPr>
        <sz val="8.5"/>
        <rFont val="Calibri"/>
        <family val="2"/>
      </rPr>
      <t>Wire Out Domestic</t>
    </r>
  </si>
  <si>
    <r>
      <rPr>
        <sz val="8.5"/>
        <rFont val="Calibri"/>
        <family val="2"/>
      </rPr>
      <t>Issue/ Cancel Transactions</t>
    </r>
  </si>
  <si>
    <r>
      <rPr>
        <sz val="8.5"/>
        <rFont val="Calibri"/>
        <family val="2"/>
      </rPr>
      <t>Customer Maint Wire Templates</t>
    </r>
  </si>
  <si>
    <r>
      <rPr>
        <sz val="8.5"/>
        <rFont val="Calibri"/>
        <family val="2"/>
      </rPr>
      <t>ACH Batch Initiated</t>
    </r>
  </si>
  <si>
    <r>
      <rPr>
        <b/>
        <sz val="8.5"/>
        <rFont val="Calibri"/>
        <family val="2"/>
      </rPr>
      <t>Wire &amp; Other Funds Transfer Services</t>
    </r>
  </si>
  <si>
    <r>
      <rPr>
        <sz val="8.5"/>
        <rFont val="Calibri"/>
        <family val="2"/>
      </rPr>
      <t>Wire IN-Domestic</t>
    </r>
  </si>
  <si>
    <r>
      <rPr>
        <sz val="8.5"/>
        <rFont val="Calibri"/>
        <family val="2"/>
      </rPr>
      <t>EFT Wire Notification Paper</t>
    </r>
  </si>
  <si>
    <r>
      <rPr>
        <b/>
        <sz val="8.5"/>
        <rFont val="Calibri"/>
        <family val="2"/>
      </rPr>
      <t>Other (newly added / additional services)</t>
    </r>
  </si>
  <si>
    <r>
      <rPr>
        <sz val="8.5"/>
        <rFont val="Calibri"/>
        <family val="2"/>
      </rPr>
      <t>Armored Car Service</t>
    </r>
  </si>
  <si>
    <r>
      <rPr>
        <sz val="8.5"/>
        <rFont val="Calibri"/>
        <family val="2"/>
      </rPr>
      <t>estimated pickups at 2-3x per week</t>
    </r>
  </si>
  <si>
    <r>
      <rPr>
        <sz val="8.5"/>
        <rFont val="Calibri"/>
        <family val="2"/>
      </rPr>
      <t>Electronic Vendor Payments</t>
    </r>
  </si>
  <si>
    <r>
      <rPr>
        <sz val="8.5"/>
        <rFont val="Calibri"/>
        <family val="2"/>
      </rPr>
      <t>estimated # of vendors paid annually include set up/implementation</t>
    </r>
  </si>
  <si>
    <r>
      <rPr>
        <sz val="8.5"/>
        <rFont val="Calibri"/>
        <family val="2"/>
      </rPr>
      <t>Bank Credit Cards</t>
    </r>
  </si>
  <si>
    <r>
      <rPr>
        <sz val="8.5"/>
        <rFont val="Calibri"/>
        <family val="2"/>
      </rPr>
      <t>estimated # of cards</t>
    </r>
  </si>
  <si>
    <r>
      <rPr>
        <b/>
        <sz val="9.5"/>
        <rFont val="Calibri"/>
        <family val="2"/>
      </rPr>
      <t>TOTAL PROPOSED ANNUAL COST</t>
    </r>
  </si>
  <si>
    <r>
      <rPr>
        <sz val="9.5"/>
        <rFont val="Calibri"/>
        <family val="2"/>
      </rPr>
      <t>$                   -</t>
    </r>
  </si>
  <si>
    <r>
      <rPr>
        <b/>
        <sz val="9.5"/>
        <rFont val="Calibri"/>
        <family val="2"/>
      </rPr>
      <t>TOTAL PROPOSED ANNUAL COST (Writt</t>
    </r>
    <r>
      <rPr>
        <b/>
        <u/>
        <sz val="9.5"/>
        <rFont val="Calibri"/>
        <family val="2"/>
      </rPr>
      <t>en):                                                                                                                                                 </t>
    </r>
  </si>
  <si>
    <r>
      <rPr>
        <b/>
        <sz val="9.5"/>
        <rFont val="Calibri"/>
        <family val="2"/>
      </rPr>
      <t>***********************************************************************************************</t>
    </r>
  </si>
  <si>
    <r>
      <rPr>
        <b/>
        <sz val="9.5"/>
        <rFont val="Calibri"/>
        <family val="2"/>
      </rPr>
      <t>Charges for Any Other Services Not Listed Above - Itemize</t>
    </r>
  </si>
  <si>
    <r>
      <rPr>
        <b/>
        <sz val="8.5"/>
        <rFont val="Calibri"/>
        <family val="2"/>
      </rPr>
      <t>Description</t>
    </r>
  </si>
  <si>
    <r>
      <rPr>
        <b/>
        <sz val="8.5"/>
        <rFont val="Calibri"/>
        <family val="2"/>
      </rPr>
      <t>Annual Volume</t>
    </r>
  </si>
  <si>
    <r>
      <rPr>
        <b/>
        <sz val="8.5"/>
        <rFont val="Calibri"/>
        <family val="2"/>
      </rPr>
      <t>Cost Per Unit</t>
    </r>
  </si>
  <si>
    <r>
      <rPr>
        <b/>
        <sz val="8.5"/>
        <rFont val="Calibri"/>
        <family val="2"/>
      </rPr>
      <t>Total Cost</t>
    </r>
  </si>
  <si>
    <r>
      <rPr>
        <b/>
        <sz val="8.5"/>
        <rFont val="Calibri"/>
        <family val="2"/>
      </rPr>
      <t>Comments</t>
    </r>
  </si>
  <si>
    <r>
      <rPr>
        <sz val="8.5"/>
        <rFont val="Calibri"/>
        <family val="2"/>
      </rPr>
      <t>Attach additional sheets, if necessary</t>
    </r>
  </si>
  <si>
    <t>RM Team Advise</t>
  </si>
  <si>
    <t>First 10 transmissions charged (per month)</t>
  </si>
  <si>
    <t>First $10k at no charge (per month)</t>
  </si>
  <si>
    <t>All contract negotiations for Armored Carrier services and the associated costs are between the City and its preferred courier. With TD Bank, the City has the option to choose any Armored Carrier as TD has relationships with all the major providers.</t>
  </si>
  <si>
    <t>No annual fee for the cards.  Refer to Rebate Schedule included in RFP under Commercial Plus card for other potential fees.</t>
  </si>
  <si>
    <t>RM Team - review lang and confirm</t>
  </si>
  <si>
    <t>All contract negotiations for Armored Carrier services and the associated costs are between the City and its preferred courier. With TD Bank, the City has the option to choose any Armored Carrier as TD has relationships with all the major providers.
See Vault Processing fees on the bottom of this sheet for  cost details.</t>
  </si>
  <si>
    <t>ACH Payment Maintenance</t>
  </si>
  <si>
    <t>IP ACH Addenda Record</t>
  </si>
  <si>
    <t>Brinks - Adjustments</t>
  </si>
  <si>
    <t>Brinks - Curr Proc 1500  -  39999</t>
  </si>
  <si>
    <t>Brinks - Deposit Charge</t>
  </si>
  <si>
    <t>Brinks - Check Image Fee</t>
  </si>
  <si>
    <t>Vault Services</t>
  </si>
  <si>
    <t>Electronic Vendor Payment Services</t>
  </si>
  <si>
    <t>IP FTP File Transfer</t>
  </si>
  <si>
    <t>***********************************************************************************************</t>
  </si>
  <si>
    <r>
      <t>TOTAL PROPOSED ANNUAL COST (Writt</t>
    </r>
    <r>
      <rPr>
        <b/>
        <u/>
        <sz val="9.5"/>
        <rFont val="Calibri"/>
        <family val="2"/>
      </rPr>
      <t>en):                   Nineteen thousand, two hundred twenty four dollars, and fifity three cents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</si>
</sst>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000"/>
    <numFmt numFmtId="166" formatCode="&quot;$&quot;#,##0.0000"/>
  </numFmts>
  <fonts count="22" x14ac:knownFonts="1">
    <font>
      <sz val="10"/>
      <color rgb="FF000000"/>
      <name val="Times New Roman"/>
      <charset val="204"/>
    </font>
    <font>
      <b/>
      <sz val="14"/>
      <name val="Calibri"/>
    </font>
    <font>
      <sz val="14"/>
      <name val="Calibri"/>
    </font>
    <font>
      <b/>
      <sz val="12.5"/>
      <name val="Calibri"/>
    </font>
    <font>
      <sz val="8.5"/>
      <name val="Calibri"/>
    </font>
    <font>
      <b/>
      <sz val="9.5"/>
      <name val="Calibri"/>
    </font>
    <font>
      <sz val="8.5"/>
      <color rgb="FF000000"/>
      <name val="Calibri"/>
      <family val="2"/>
    </font>
    <font>
      <b/>
      <sz val="8.5"/>
      <name val="Calibri"/>
    </font>
    <font>
      <sz val="9.5"/>
      <name val="Calibri"/>
    </font>
    <font>
      <b/>
      <u/>
      <sz val="14"/>
      <name val="Calibri"/>
      <family val="2"/>
    </font>
    <font>
      <sz val="14"/>
      <name val="Calibri"/>
      <family val="2"/>
    </font>
    <font>
      <b/>
      <sz val="12.5"/>
      <name val="Calibri"/>
      <family val="2"/>
    </font>
    <font>
      <sz val="8.5"/>
      <name val="Calibri"/>
      <family val="2"/>
    </font>
    <font>
      <b/>
      <sz val="9.5"/>
      <name val="Calibri"/>
      <family val="2"/>
    </font>
    <font>
      <b/>
      <sz val="8.5"/>
      <name val="Calibri"/>
      <family val="2"/>
    </font>
    <font>
      <sz val="9.5"/>
      <name val="Calibri"/>
      <family val="2"/>
    </font>
    <font>
      <b/>
      <u/>
      <sz val="9.5"/>
      <name val="Calibri"/>
      <family val="2"/>
    </font>
    <font>
      <sz val="10"/>
      <color rgb="FF000000"/>
      <name val="Times New Roman"/>
      <charset val="204"/>
    </font>
    <font>
      <sz val="10"/>
      <color rgb="FF006600"/>
      <name val="Times New Roman"/>
      <family val="1"/>
    </font>
    <font>
      <sz val="9"/>
      <color rgb="FF006600"/>
      <name val="Times New Roman"/>
      <family val="1"/>
    </font>
    <font>
      <sz val="8.5"/>
      <color rgb="FF006600"/>
      <name val="Calibri"/>
      <family val="2"/>
    </font>
    <font>
      <b/>
      <sz val="10"/>
      <color rgb="FF006600"/>
      <name val="Calibri"/>
      <family val="2"/>
    </font>
  </fonts>
  <fills count="6">
    <fill>
      <patternFill patternType="none"/>
    </fill>
    <fill>
      <patternFill patternType="gray125"/>
    </fill>
    <fill>
      <patternFill patternType="solid">
        <fgColor rgb="FFFFC000"/>
      </patternFill>
    </fill>
    <fill>
      <patternFill patternType="solid">
        <fgColor rgb="FFFFFF00"/>
      </patternFill>
    </fill>
    <fill>
      <patternFill patternType="solid">
        <fgColor rgb="FFBEBEBE"/>
      </patternFill>
    </fill>
    <fill>
      <patternFill patternType="solid">
        <fgColor rgb="FFFFFF00"/>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44" fontId="17" fillId="0" borderId="0" applyFont="0" applyFill="0" applyBorder="0" applyAlignment="0" applyProtection="0"/>
  </cellStyleXfs>
  <cellXfs count="82">
    <xf numFmtId="0" fontId="0" fillId="0" borderId="0" xfId="0" applyFill="1" applyBorder="1" applyAlignment="1">
      <alignment horizontal="left" vertical="top"/>
    </xf>
    <xf numFmtId="0" fontId="2" fillId="2" borderId="5" xfId="0" applyFont="1" applyFill="1" applyBorder="1" applyAlignment="1">
      <alignment horizontal="left" vertical="top" wrapText="1"/>
    </xf>
    <xf numFmtId="0" fontId="0" fillId="0" borderId="0" xfId="0" applyFill="1" applyBorder="1" applyAlignment="1">
      <alignment horizontal="left" vertical="center" wrapText="1"/>
    </xf>
    <xf numFmtId="0" fontId="2" fillId="0" borderId="7" xfId="0" applyFont="1" applyFill="1" applyBorder="1" applyAlignment="1">
      <alignment horizontal="left" vertical="top" wrapText="1"/>
    </xf>
    <xf numFmtId="0" fontId="0" fillId="0" borderId="9" xfId="0" applyFill="1" applyBorder="1" applyAlignment="1">
      <alignment horizontal="left" vertical="center" wrapText="1"/>
    </xf>
    <xf numFmtId="0" fontId="5" fillId="0" borderId="10" xfId="0" applyFont="1" applyFill="1" applyBorder="1" applyAlignment="1">
      <alignment horizontal="left" vertical="center" wrapText="1" indent="7"/>
    </xf>
    <xf numFmtId="0" fontId="0" fillId="0" borderId="10" xfId="0" applyFill="1" applyBorder="1" applyAlignment="1">
      <alignment horizontal="left" vertical="top" wrapText="1" indent="2"/>
    </xf>
    <xf numFmtId="0" fontId="0" fillId="0" borderId="10" xfId="0" applyFill="1" applyBorder="1" applyAlignment="1">
      <alignment horizontal="center" vertical="top"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left" vertical="top" wrapText="1"/>
    </xf>
    <xf numFmtId="3" fontId="6" fillId="0" borderId="10" xfId="0" applyNumberFormat="1" applyFont="1" applyFill="1" applyBorder="1" applyAlignment="1">
      <alignment horizontal="center" vertical="top" shrinkToFit="1"/>
    </xf>
    <xf numFmtId="0" fontId="0" fillId="0" borderId="10" xfId="0" applyFill="1" applyBorder="1" applyAlignment="1">
      <alignment horizontal="left" wrapText="1"/>
    </xf>
    <xf numFmtId="0" fontId="7" fillId="4" borderId="10" xfId="0" applyFont="1" applyFill="1" applyBorder="1" applyAlignment="1">
      <alignment horizontal="left" vertical="top" wrapText="1" indent="5"/>
    </xf>
    <xf numFmtId="1" fontId="6" fillId="0" borderId="10" xfId="0" applyNumberFormat="1" applyFont="1" applyFill="1" applyBorder="1" applyAlignment="1">
      <alignment horizontal="center" vertical="top" shrinkToFit="1"/>
    </xf>
    <xf numFmtId="0" fontId="7" fillId="4" borderId="10" xfId="0" applyFont="1" applyFill="1" applyBorder="1" applyAlignment="1">
      <alignment horizontal="center" vertical="top" wrapText="1"/>
    </xf>
    <xf numFmtId="0" fontId="7" fillId="4" borderId="10" xfId="0" applyFont="1" applyFill="1" applyBorder="1" applyAlignment="1">
      <alignment horizontal="left" vertical="top" wrapText="1" indent="6"/>
    </xf>
    <xf numFmtId="0" fontId="7" fillId="4" borderId="10" xfId="0" applyFont="1" applyFill="1" applyBorder="1" applyAlignment="1">
      <alignment horizontal="left" vertical="top" wrapText="1" indent="4"/>
    </xf>
    <xf numFmtId="0" fontId="7" fillId="4" borderId="10" xfId="0" applyFont="1" applyFill="1" applyBorder="1" applyAlignment="1">
      <alignment horizontal="left" vertical="center" wrapText="1" indent="5"/>
    </xf>
    <xf numFmtId="0" fontId="0" fillId="0" borderId="10" xfId="0" applyFill="1" applyBorder="1" applyAlignment="1">
      <alignment horizontal="left" vertical="center" wrapText="1"/>
    </xf>
    <xf numFmtId="0" fontId="7" fillId="4" borderId="10"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4" fillId="0" borderId="10" xfId="0" applyFont="1" applyFill="1" applyBorder="1" applyAlignment="1">
      <alignment horizontal="left" vertical="center" wrapText="1"/>
    </xf>
    <xf numFmtId="3" fontId="6" fillId="0" borderId="10" xfId="0" applyNumberFormat="1" applyFont="1" applyFill="1" applyBorder="1" applyAlignment="1">
      <alignment horizontal="center" vertical="center" shrinkToFit="1"/>
    </xf>
    <xf numFmtId="1" fontId="6" fillId="0" borderId="10" xfId="0" applyNumberFormat="1" applyFont="1" applyFill="1" applyBorder="1" applyAlignment="1">
      <alignment horizontal="center" vertical="center" shrinkToFit="1"/>
    </xf>
    <xf numFmtId="0" fontId="5" fillId="4" borderId="10" xfId="0" applyFont="1" applyFill="1" applyBorder="1" applyAlignment="1">
      <alignment horizontal="left" vertical="top" wrapText="1"/>
    </xf>
    <xf numFmtId="0" fontId="7" fillId="4" borderId="11" xfId="0" applyFont="1" applyFill="1" applyBorder="1" applyAlignment="1">
      <alignment horizontal="left" vertical="top" wrapText="1"/>
    </xf>
    <xf numFmtId="0" fontId="7" fillId="4" borderId="12" xfId="0" applyFont="1" applyFill="1" applyBorder="1" applyAlignment="1">
      <alignment horizontal="center" vertical="top" wrapText="1"/>
    </xf>
    <xf numFmtId="0" fontId="7" fillId="4" borderId="12" xfId="0" applyFont="1" applyFill="1" applyBorder="1" applyAlignment="1">
      <alignment horizontal="left" vertical="top" wrapText="1"/>
    </xf>
    <xf numFmtId="0" fontId="7" fillId="4" borderId="13" xfId="0" applyFont="1" applyFill="1" applyBorder="1" applyAlignment="1">
      <alignment horizontal="center" vertical="top" wrapText="1"/>
    </xf>
    <xf numFmtId="0" fontId="0" fillId="0" borderId="0" xfId="0" applyFill="1" applyBorder="1" applyAlignment="1">
      <alignment horizontal="left" vertical="center" wrapText="1"/>
    </xf>
    <xf numFmtId="164" fontId="5" fillId="0" borderId="10" xfId="0" applyNumberFormat="1" applyFont="1" applyFill="1" applyBorder="1" applyAlignment="1">
      <alignment horizontal="right" vertical="center" wrapText="1" indent="2"/>
    </xf>
    <xf numFmtId="164" fontId="4" fillId="0" borderId="10" xfId="0" applyNumberFormat="1" applyFont="1" applyFill="1" applyBorder="1" applyAlignment="1">
      <alignment horizontal="right" vertical="top" wrapText="1" indent="1"/>
    </xf>
    <xf numFmtId="164" fontId="0" fillId="0" borderId="10" xfId="0" applyNumberFormat="1" applyFill="1" applyBorder="1" applyAlignment="1">
      <alignment horizontal="left" wrapText="1"/>
    </xf>
    <xf numFmtId="164" fontId="7" fillId="4" borderId="12" xfId="0" applyNumberFormat="1" applyFont="1" applyFill="1" applyBorder="1" applyAlignment="1">
      <alignment horizontal="left" vertical="top" wrapText="1" indent="2"/>
    </xf>
    <xf numFmtId="164" fontId="0" fillId="0" borderId="0" xfId="0" applyNumberFormat="1" applyFill="1" applyBorder="1" applyAlignment="1">
      <alignment horizontal="left" vertical="top"/>
    </xf>
    <xf numFmtId="165" fontId="18" fillId="0" borderId="10" xfId="1" applyNumberFormat="1" applyFont="1" applyFill="1" applyBorder="1" applyAlignment="1">
      <alignment horizontal="center" wrapText="1"/>
    </xf>
    <xf numFmtId="166" fontId="18" fillId="0" borderId="10" xfId="1" applyNumberFormat="1" applyFont="1" applyFill="1" applyBorder="1" applyAlignment="1">
      <alignment horizontal="center" wrapText="1"/>
    </xf>
    <xf numFmtId="0" fontId="18" fillId="0" borderId="10" xfId="0" applyFont="1" applyFill="1" applyBorder="1" applyAlignment="1">
      <alignment horizontal="left" wrapText="1"/>
    </xf>
    <xf numFmtId="0" fontId="18" fillId="0" borderId="10" xfId="0" applyFont="1" applyFill="1" applyBorder="1" applyAlignment="1">
      <alignment horizontal="left" vertical="center" wrapText="1"/>
    </xf>
    <xf numFmtId="0" fontId="8" fillId="4" borderId="12" xfId="0" applyFont="1" applyFill="1" applyBorder="1" applyAlignment="1">
      <alignment horizontal="center" vertical="top" wrapText="1"/>
    </xf>
    <xf numFmtId="0" fontId="8" fillId="4" borderId="13" xfId="0" applyFont="1" applyFill="1" applyBorder="1" applyAlignment="1">
      <alignment horizontal="center" vertical="top" wrapText="1"/>
    </xf>
    <xf numFmtId="0" fontId="0" fillId="0" borderId="0" xfId="0" applyFill="1" applyBorder="1" applyAlignment="1">
      <alignment horizontal="left" vertical="center" wrapText="1"/>
    </xf>
    <xf numFmtId="166" fontId="18" fillId="0" borderId="10" xfId="1" applyNumberFormat="1" applyFont="1" applyFill="1" applyBorder="1" applyAlignment="1">
      <alignment horizontal="center" vertical="top" wrapText="1"/>
    </xf>
    <xf numFmtId="166" fontId="18" fillId="5" borderId="10" xfId="1" applyNumberFormat="1" applyFont="1" applyFill="1" applyBorder="1" applyAlignment="1">
      <alignment horizontal="center" wrapText="1"/>
    </xf>
    <xf numFmtId="166" fontId="19" fillId="0" borderId="10" xfId="1" applyNumberFormat="1" applyFont="1" applyFill="1" applyBorder="1" applyAlignment="1">
      <alignment horizontal="center" vertical="top" wrapText="1"/>
    </xf>
    <xf numFmtId="0" fontId="20" fillId="0" borderId="10" xfId="0" applyFont="1" applyFill="1" applyBorder="1" applyAlignment="1">
      <alignment horizontal="left" vertical="top" wrapText="1"/>
    </xf>
    <xf numFmtId="164" fontId="20" fillId="0" borderId="10" xfId="0" applyNumberFormat="1" applyFont="1" applyFill="1" applyBorder="1" applyAlignment="1">
      <alignment horizontal="right" vertical="top" wrapText="1" indent="1"/>
    </xf>
    <xf numFmtId="3" fontId="20" fillId="0" borderId="10" xfId="0" applyNumberFormat="1" applyFont="1" applyFill="1" applyBorder="1" applyAlignment="1">
      <alignment horizontal="center" vertical="center" shrinkToFit="1"/>
    </xf>
    <xf numFmtId="0" fontId="21" fillId="0" borderId="10" xfId="0" applyFont="1" applyFill="1" applyBorder="1" applyAlignment="1">
      <alignment horizontal="left" vertical="top" wrapText="1"/>
    </xf>
    <xf numFmtId="0" fontId="20" fillId="0" borderId="10" xfId="0" applyFont="1" applyFill="1" applyBorder="1" applyAlignment="1">
      <alignment horizontal="left" vertical="top" wrapText="1" indent="2"/>
    </xf>
    <xf numFmtId="164" fontId="8" fillId="4" borderId="11" xfId="0" applyNumberFormat="1" applyFont="1" applyFill="1" applyBorder="1" applyAlignment="1">
      <alignment horizontal="center" vertical="top" wrapText="1"/>
    </xf>
    <xf numFmtId="164" fontId="8" fillId="4" borderId="12" xfId="0" applyNumberFormat="1"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2" fillId="0" borderId="8" xfId="0" applyFont="1" applyFill="1" applyBorder="1" applyAlignment="1">
      <alignment horizontal="left" vertical="top"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4" fillId="3" borderId="11"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3" xfId="0" applyFont="1" applyFill="1" applyBorder="1" applyAlignment="1">
      <alignment horizontal="lef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0" fillId="4" borderId="11" xfId="0" applyFill="1" applyBorder="1" applyAlignment="1">
      <alignment horizontal="left" wrapText="1"/>
    </xf>
    <xf numFmtId="0" fontId="0" fillId="4" borderId="12" xfId="0" applyFill="1" applyBorder="1" applyAlignment="1">
      <alignment horizontal="left" wrapText="1"/>
    </xf>
    <xf numFmtId="0" fontId="0" fillId="4" borderId="13" xfId="0" applyFill="1" applyBorder="1" applyAlignment="1">
      <alignment horizontal="left" wrapText="1"/>
    </xf>
    <xf numFmtId="0" fontId="13"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3" fillId="0" borderId="12" xfId="0" applyFont="1" applyFill="1" applyBorder="1" applyAlignment="1">
      <alignment horizontal="left" vertical="center" wrapText="1" indent="1"/>
    </xf>
    <xf numFmtId="0" fontId="5" fillId="0" borderId="12" xfId="0" applyFont="1" applyFill="1" applyBorder="1" applyAlignment="1">
      <alignment horizontal="left" vertical="center" wrapText="1" indent="1"/>
    </xf>
    <xf numFmtId="0" fontId="5" fillId="0" borderId="11"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13"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12" xfId="0" applyFont="1" applyFill="1" applyBorder="1" applyAlignment="1">
      <alignment horizontal="center" vertical="top" wrapText="1"/>
    </xf>
    <xf numFmtId="0" fontId="8" fillId="4" borderId="13" xfId="0" applyFont="1" applyFill="1" applyBorder="1" applyAlignment="1">
      <alignment horizontal="center" vertical="top" wrapText="1"/>
    </xf>
  </cellXfs>
  <cellStyles count="2">
    <cellStyle name="Currency" xfId="1" builtinId="4"/>
    <cellStyle name="Normal" xfId="0" builtinId="0"/>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0"/>
  <sheetViews>
    <sheetView tabSelected="1" view="pageBreakPreview" zoomScale="60" zoomScaleNormal="100" workbookViewId="0">
      <selection activeCell="J86" sqref="J86"/>
    </sheetView>
  </sheetViews>
  <sheetFormatPr defaultRowHeight="13.2" x14ac:dyDescent="0.25"/>
  <cols>
    <col min="1" max="1" width="38.44140625" customWidth="1"/>
    <col min="2" max="2" width="14" customWidth="1"/>
    <col min="3" max="3" width="12.6640625" customWidth="1"/>
    <col min="4" max="4" width="16.6640625" style="36" bestFit="1" customWidth="1"/>
    <col min="5" max="5" width="33.77734375" customWidth="1"/>
    <col min="6" max="6" width="16.21875" customWidth="1"/>
  </cols>
  <sheetData>
    <row r="1" spans="1:5" ht="21" customHeight="1" x14ac:dyDescent="0.25">
      <c r="A1" s="54" t="s">
        <v>0</v>
      </c>
      <c r="B1" s="55"/>
      <c r="C1" s="55"/>
      <c r="D1" s="55"/>
      <c r="E1" s="56"/>
    </row>
    <row r="2" spans="1:5" ht="21" customHeight="1" x14ac:dyDescent="0.25">
      <c r="A2" s="1" t="s">
        <v>1</v>
      </c>
      <c r="B2" s="57"/>
      <c r="C2" s="57"/>
      <c r="D2" s="57"/>
      <c r="E2" s="58"/>
    </row>
    <row r="3" spans="1:5" ht="21" customHeight="1" x14ac:dyDescent="0.25">
      <c r="A3" s="3" t="s">
        <v>2</v>
      </c>
      <c r="B3" s="59" t="s">
        <v>3</v>
      </c>
      <c r="C3" s="59"/>
      <c r="D3" s="59"/>
      <c r="E3" s="4"/>
    </row>
    <row r="4" spans="1:5" ht="18.75" customHeight="1" x14ac:dyDescent="0.25">
      <c r="A4" s="60" t="s">
        <v>4</v>
      </c>
      <c r="B4" s="61"/>
      <c r="C4" s="61"/>
      <c r="D4" s="61"/>
      <c r="E4" s="62"/>
    </row>
    <row r="5" spans="1:5" ht="46.05" customHeight="1" x14ac:dyDescent="0.25">
      <c r="A5" s="63" t="s">
        <v>5</v>
      </c>
      <c r="B5" s="64"/>
      <c r="C5" s="64"/>
      <c r="D5" s="64"/>
      <c r="E5" s="65"/>
    </row>
    <row r="6" spans="1:5" ht="28.5" customHeight="1" x14ac:dyDescent="0.25">
      <c r="A6" s="5" t="s">
        <v>6</v>
      </c>
      <c r="B6" s="6" t="s">
        <v>7</v>
      </c>
      <c r="C6" s="7" t="s">
        <v>8</v>
      </c>
      <c r="D6" s="32" t="s">
        <v>9</v>
      </c>
      <c r="E6" s="8" t="s">
        <v>10</v>
      </c>
    </row>
    <row r="7" spans="1:5" ht="13.95" customHeight="1" x14ac:dyDescent="0.25">
      <c r="A7" s="9" t="s">
        <v>11</v>
      </c>
      <c r="B7" s="10">
        <v>81040000</v>
      </c>
      <c r="C7" s="37">
        <v>0</v>
      </c>
      <c r="D7" s="33">
        <f>C7*B7</f>
        <v>0</v>
      </c>
      <c r="E7" s="11"/>
    </row>
    <row r="8" spans="1:5" ht="12.75" customHeight="1" x14ac:dyDescent="0.25">
      <c r="A8" s="12" t="s">
        <v>13</v>
      </c>
      <c r="B8" s="66"/>
      <c r="C8" s="67"/>
      <c r="D8" s="67"/>
      <c r="E8" s="68"/>
    </row>
    <row r="9" spans="1:5" ht="15" customHeight="1" x14ac:dyDescent="0.25">
      <c r="A9" s="9" t="s">
        <v>14</v>
      </c>
      <c r="B9" s="13">
        <v>48</v>
      </c>
      <c r="C9" s="38">
        <v>9.35</v>
      </c>
      <c r="D9" s="33">
        <f t="shared" ref="D9:D11" si="0">C9*B9</f>
        <v>448.79999999999995</v>
      </c>
      <c r="E9" s="11"/>
    </row>
    <row r="10" spans="1:5" ht="13.95" customHeight="1" x14ac:dyDescent="0.25">
      <c r="A10" s="9" t="s">
        <v>15</v>
      </c>
      <c r="B10" s="13">
        <v>3</v>
      </c>
      <c r="C10" s="38">
        <v>25</v>
      </c>
      <c r="D10" s="33">
        <f t="shared" si="0"/>
        <v>75</v>
      </c>
      <c r="E10" s="11"/>
    </row>
    <row r="11" spans="1:5" ht="13.95" customHeight="1" x14ac:dyDescent="0.25">
      <c r="A11" s="9" t="s">
        <v>16</v>
      </c>
      <c r="B11" s="13">
        <v>24</v>
      </c>
      <c r="C11" s="38">
        <v>3.85</v>
      </c>
      <c r="D11" s="33">
        <f t="shared" si="0"/>
        <v>92.4</v>
      </c>
      <c r="E11" s="11"/>
    </row>
    <row r="12" spans="1:5" ht="12.75" customHeight="1" x14ac:dyDescent="0.25">
      <c r="A12" s="14" t="s">
        <v>17</v>
      </c>
      <c r="B12" s="69"/>
      <c r="C12" s="70"/>
      <c r="D12" s="70"/>
      <c r="E12" s="71"/>
    </row>
    <row r="13" spans="1:5" ht="13.95" customHeight="1" x14ac:dyDescent="0.25">
      <c r="A13" s="9" t="s">
        <v>18</v>
      </c>
      <c r="B13" s="10">
        <v>4492</v>
      </c>
      <c r="C13" s="38">
        <v>0.121</v>
      </c>
      <c r="D13" s="33">
        <f t="shared" ref="D13:D17" si="1">C13*B13</f>
        <v>543.53200000000004</v>
      </c>
      <c r="E13" s="11"/>
    </row>
    <row r="14" spans="1:5" ht="13.95" customHeight="1" x14ac:dyDescent="0.25">
      <c r="A14" s="9" t="s">
        <v>19</v>
      </c>
      <c r="B14" s="13">
        <v>549</v>
      </c>
      <c r="C14" s="38">
        <v>0.121</v>
      </c>
      <c r="D14" s="33">
        <f t="shared" si="1"/>
        <v>66.429000000000002</v>
      </c>
      <c r="E14" s="11"/>
    </row>
    <row r="15" spans="1:5" ht="13.95" customHeight="1" x14ac:dyDescent="0.25">
      <c r="A15" s="9" t="s">
        <v>20</v>
      </c>
      <c r="B15" s="13">
        <v>313</v>
      </c>
      <c r="C15" s="38">
        <v>2.75</v>
      </c>
      <c r="D15" s="33">
        <f t="shared" si="1"/>
        <v>860.75</v>
      </c>
      <c r="E15" s="11"/>
    </row>
    <row r="16" spans="1:5" ht="13.95" customHeight="1" x14ac:dyDescent="0.25">
      <c r="A16" s="9" t="s">
        <v>21</v>
      </c>
      <c r="B16" s="13">
        <v>48</v>
      </c>
      <c r="C16" s="38">
        <v>8.25</v>
      </c>
      <c r="D16" s="33">
        <f t="shared" si="1"/>
        <v>396</v>
      </c>
      <c r="E16" s="11"/>
    </row>
    <row r="17" spans="1:5" ht="13.95" customHeight="1" x14ac:dyDescent="0.25">
      <c r="A17" s="9" t="s">
        <v>22</v>
      </c>
      <c r="B17" s="13">
        <v>1</v>
      </c>
      <c r="C17" s="38">
        <v>5</v>
      </c>
      <c r="D17" s="33">
        <f t="shared" si="1"/>
        <v>5</v>
      </c>
      <c r="E17" s="11"/>
    </row>
    <row r="18" spans="1:5" ht="15" customHeight="1" x14ac:dyDescent="0.25">
      <c r="A18" s="15" t="s">
        <v>23</v>
      </c>
      <c r="B18" s="69"/>
      <c r="C18" s="70"/>
      <c r="D18" s="70"/>
      <c r="E18" s="71"/>
    </row>
    <row r="19" spans="1:5" ht="13.95" customHeight="1" x14ac:dyDescent="0.25">
      <c r="A19" s="9" t="s">
        <v>24</v>
      </c>
      <c r="B19" s="13">
        <v>12</v>
      </c>
      <c r="C19" s="38">
        <v>22</v>
      </c>
      <c r="D19" s="33">
        <f t="shared" ref="D19:D29" si="2">C19*B19</f>
        <v>264</v>
      </c>
      <c r="E19" s="11"/>
    </row>
    <row r="20" spans="1:5" ht="13.95" customHeight="1" x14ac:dyDescent="0.25">
      <c r="A20" s="9" t="s">
        <v>25</v>
      </c>
      <c r="B20" s="13">
        <v>36</v>
      </c>
      <c r="C20" s="38">
        <v>13.75</v>
      </c>
      <c r="D20" s="33">
        <f t="shared" si="2"/>
        <v>495</v>
      </c>
      <c r="E20" s="11"/>
    </row>
    <row r="21" spans="1:5" ht="13.95" customHeight="1" x14ac:dyDescent="0.25">
      <c r="A21" s="9" t="s">
        <v>26</v>
      </c>
      <c r="B21" s="13">
        <v>680</v>
      </c>
      <c r="C21" s="38">
        <v>0</v>
      </c>
      <c r="D21" s="33">
        <f t="shared" si="2"/>
        <v>0</v>
      </c>
      <c r="E21" s="11"/>
    </row>
    <row r="22" spans="1:5" ht="13.95" customHeight="1" x14ac:dyDescent="0.25">
      <c r="A22" s="9" t="s">
        <v>27</v>
      </c>
      <c r="B22" s="13">
        <v>680</v>
      </c>
      <c r="C22" s="38">
        <v>0</v>
      </c>
      <c r="D22" s="33">
        <f t="shared" si="2"/>
        <v>0</v>
      </c>
      <c r="E22" s="11"/>
    </row>
    <row r="23" spans="1:5" ht="13.95" customHeight="1" x14ac:dyDescent="0.25">
      <c r="A23" s="9" t="s">
        <v>28</v>
      </c>
      <c r="B23" s="13">
        <v>964</v>
      </c>
      <c r="C23" s="38">
        <v>0.22689999999999999</v>
      </c>
      <c r="D23" s="33">
        <f t="shared" si="2"/>
        <v>218.73159999999999</v>
      </c>
      <c r="E23" s="11"/>
    </row>
    <row r="24" spans="1:5" ht="15" customHeight="1" x14ac:dyDescent="0.25">
      <c r="A24" s="9" t="s">
        <v>29</v>
      </c>
      <c r="B24" s="10">
        <v>4853</v>
      </c>
      <c r="C24" s="38">
        <v>6.0499999999999998E-2</v>
      </c>
      <c r="D24" s="33">
        <f t="shared" si="2"/>
        <v>293.60649999999998</v>
      </c>
      <c r="E24" s="11"/>
    </row>
    <row r="25" spans="1:5" ht="13.95" customHeight="1" x14ac:dyDescent="0.25">
      <c r="A25" s="9" t="s">
        <v>30</v>
      </c>
      <c r="B25" s="10">
        <v>162435</v>
      </c>
      <c r="C25" s="38">
        <v>5.0000000000000001E-4</v>
      </c>
      <c r="D25" s="33">
        <v>0</v>
      </c>
      <c r="E25" s="39" t="s">
        <v>84</v>
      </c>
    </row>
    <row r="26" spans="1:5" ht="13.95" customHeight="1" x14ac:dyDescent="0.25">
      <c r="A26" s="9" t="s">
        <v>31</v>
      </c>
      <c r="B26" s="10">
        <v>4814</v>
      </c>
      <c r="C26" s="38">
        <v>1.5100000000000001E-2</v>
      </c>
      <c r="D26" s="33">
        <f t="shared" si="2"/>
        <v>72.691400000000002</v>
      </c>
      <c r="E26" s="11"/>
    </row>
    <row r="27" spans="1:5" ht="13.95" customHeight="1" x14ac:dyDescent="0.25">
      <c r="A27" s="9" t="s">
        <v>32</v>
      </c>
      <c r="B27" s="13">
        <v>12</v>
      </c>
      <c r="C27" s="38">
        <v>28.737500000000001</v>
      </c>
      <c r="D27" s="33">
        <f t="shared" si="2"/>
        <v>344.85</v>
      </c>
      <c r="E27" s="11"/>
    </row>
    <row r="28" spans="1:5" ht="13.95" customHeight="1" x14ac:dyDescent="0.25">
      <c r="A28" s="9" t="s">
        <v>33</v>
      </c>
      <c r="B28" s="13">
        <v>12</v>
      </c>
      <c r="C28" s="38">
        <v>65</v>
      </c>
      <c r="D28" s="33">
        <f t="shared" si="2"/>
        <v>780</v>
      </c>
      <c r="E28" s="11"/>
    </row>
    <row r="29" spans="1:5" ht="13.95" customHeight="1" x14ac:dyDescent="0.25">
      <c r="A29" s="9" t="s">
        <v>34</v>
      </c>
      <c r="B29" s="10">
        <v>4085</v>
      </c>
      <c r="C29" s="38">
        <v>0.14499999999999999</v>
      </c>
      <c r="D29" s="33">
        <f t="shared" si="2"/>
        <v>592.32499999999993</v>
      </c>
      <c r="E29" s="11"/>
    </row>
    <row r="30" spans="1:5" ht="15" customHeight="1" x14ac:dyDescent="0.25">
      <c r="A30" s="16" t="s">
        <v>35</v>
      </c>
      <c r="B30" s="69"/>
      <c r="C30" s="70"/>
      <c r="D30" s="70"/>
      <c r="E30" s="71"/>
    </row>
    <row r="31" spans="1:5" ht="13.95" customHeight="1" x14ac:dyDescent="0.25">
      <c r="A31" s="9" t="s">
        <v>36</v>
      </c>
      <c r="B31" s="13">
        <v>3</v>
      </c>
      <c r="C31" s="38">
        <v>23</v>
      </c>
      <c r="D31" s="33">
        <f>C31*B31</f>
        <v>69</v>
      </c>
      <c r="E31" s="11"/>
    </row>
    <row r="32" spans="1:5" ht="24.75" customHeight="1" x14ac:dyDescent="0.25">
      <c r="A32" s="17" t="s">
        <v>37</v>
      </c>
      <c r="B32" s="66"/>
      <c r="C32" s="67"/>
      <c r="D32" s="67"/>
      <c r="E32" s="68"/>
    </row>
    <row r="33" spans="1:6" ht="19.05" customHeight="1" x14ac:dyDescent="0.25">
      <c r="A33" s="9" t="s">
        <v>38</v>
      </c>
      <c r="B33" s="13">
        <v>24</v>
      </c>
      <c r="C33" s="38">
        <v>32.5</v>
      </c>
      <c r="D33" s="33">
        <f t="shared" ref="D33:D37" si="3">C33*B33</f>
        <v>780</v>
      </c>
      <c r="E33" s="18"/>
    </row>
    <row r="34" spans="1:6" ht="19.95" customHeight="1" x14ac:dyDescent="0.25">
      <c r="A34" s="9" t="s">
        <v>39</v>
      </c>
      <c r="B34" s="13">
        <v>4</v>
      </c>
      <c r="C34" s="38">
        <v>15</v>
      </c>
      <c r="D34" s="33">
        <f t="shared" si="3"/>
        <v>60</v>
      </c>
      <c r="E34" s="18"/>
    </row>
    <row r="35" spans="1:6" ht="19.05" customHeight="1" x14ac:dyDescent="0.25">
      <c r="A35" s="9" t="s">
        <v>40</v>
      </c>
      <c r="B35" s="13">
        <v>24</v>
      </c>
      <c r="C35" s="38">
        <v>12.5</v>
      </c>
      <c r="D35" s="33">
        <f t="shared" si="3"/>
        <v>300</v>
      </c>
      <c r="E35" s="18"/>
    </row>
    <row r="36" spans="1:6" ht="19.05" customHeight="1" x14ac:dyDescent="0.25">
      <c r="A36" s="9" t="s">
        <v>41</v>
      </c>
      <c r="B36" s="10">
        <v>4090</v>
      </c>
      <c r="C36" s="38">
        <v>4.4999999999999998E-2</v>
      </c>
      <c r="D36" s="33">
        <f t="shared" si="3"/>
        <v>184.04999999999998</v>
      </c>
      <c r="E36" s="18"/>
    </row>
    <row r="37" spans="1:6" ht="16.05" customHeight="1" x14ac:dyDescent="0.25">
      <c r="A37" s="9" t="s">
        <v>42</v>
      </c>
      <c r="B37" s="13">
        <v>109</v>
      </c>
      <c r="C37" s="38">
        <v>10</v>
      </c>
      <c r="D37" s="33">
        <f t="shared" si="3"/>
        <v>1090</v>
      </c>
      <c r="E37" s="40" t="s">
        <v>83</v>
      </c>
    </row>
    <row r="38" spans="1:6" ht="16.95" customHeight="1" x14ac:dyDescent="0.25">
      <c r="A38" s="19" t="s">
        <v>43</v>
      </c>
      <c r="B38" s="66"/>
      <c r="C38" s="67"/>
      <c r="D38" s="67"/>
      <c r="E38" s="68"/>
    </row>
    <row r="39" spans="1:6" ht="19.05" customHeight="1" x14ac:dyDescent="0.25">
      <c r="A39" s="9" t="s">
        <v>44</v>
      </c>
      <c r="B39" s="13">
        <v>12</v>
      </c>
      <c r="C39" s="38">
        <v>1.5874999999999999</v>
      </c>
      <c r="D39" s="33">
        <f t="shared" ref="D39:D41" si="4">C39*B39</f>
        <v>19.049999999999997</v>
      </c>
      <c r="E39" s="18"/>
    </row>
    <row r="40" spans="1:6" ht="19.05" customHeight="1" x14ac:dyDescent="0.25">
      <c r="A40" s="9" t="s">
        <v>45</v>
      </c>
      <c r="B40" s="13">
        <v>36</v>
      </c>
      <c r="C40" s="38">
        <v>1.1513</v>
      </c>
      <c r="D40" s="33">
        <f t="shared" si="4"/>
        <v>41.446799999999996</v>
      </c>
      <c r="E40" s="18"/>
    </row>
    <row r="41" spans="1:6" ht="17.7" customHeight="1" x14ac:dyDescent="0.25">
      <c r="A41" s="20" t="s">
        <v>46</v>
      </c>
      <c r="B41" s="10">
        <v>4085</v>
      </c>
      <c r="C41" s="38">
        <v>2.8E-3</v>
      </c>
      <c r="D41" s="33">
        <f t="shared" si="4"/>
        <v>11.438000000000001</v>
      </c>
      <c r="E41" s="18"/>
    </row>
    <row r="42" spans="1:6" ht="16.95" customHeight="1" x14ac:dyDescent="0.25">
      <c r="A42" s="19" t="s">
        <v>47</v>
      </c>
      <c r="B42" s="66"/>
      <c r="C42" s="67"/>
      <c r="D42" s="67"/>
      <c r="E42" s="68"/>
      <c r="F42" s="2"/>
    </row>
    <row r="43" spans="1:6" ht="13.95" customHeight="1" x14ac:dyDescent="0.25">
      <c r="A43" s="9" t="s">
        <v>48</v>
      </c>
      <c r="B43" s="13">
        <v>12</v>
      </c>
      <c r="C43" s="38">
        <v>27.25</v>
      </c>
      <c r="D43" s="33">
        <f t="shared" ref="D43:D58" si="5">C43*B43</f>
        <v>327</v>
      </c>
      <c r="E43" s="11"/>
      <c r="F43" s="22"/>
    </row>
    <row r="44" spans="1:6" ht="13.95" customHeight="1" x14ac:dyDescent="0.25">
      <c r="A44" s="9" t="s">
        <v>49</v>
      </c>
      <c r="B44" s="10">
        <v>6000</v>
      </c>
      <c r="C44" s="38">
        <v>0</v>
      </c>
      <c r="D44" s="33">
        <f t="shared" si="5"/>
        <v>0</v>
      </c>
      <c r="E44" s="11"/>
      <c r="F44" s="22"/>
    </row>
    <row r="45" spans="1:6" ht="13.95" customHeight="1" x14ac:dyDescent="0.25">
      <c r="A45" s="9" t="s">
        <v>49</v>
      </c>
      <c r="B45" s="10">
        <v>5729</v>
      </c>
      <c r="C45" s="38">
        <v>0.55000000000000004</v>
      </c>
      <c r="D45" s="33">
        <f t="shared" si="5"/>
        <v>3150.9500000000003</v>
      </c>
      <c r="E45" s="11"/>
      <c r="F45" s="22"/>
    </row>
    <row r="46" spans="1:6" ht="15" customHeight="1" x14ac:dyDescent="0.25">
      <c r="A46" s="9" t="s">
        <v>50</v>
      </c>
      <c r="B46" s="13">
        <v>36</v>
      </c>
      <c r="C46" s="38">
        <v>6.6</v>
      </c>
      <c r="D46" s="33">
        <f t="shared" si="5"/>
        <v>237.6</v>
      </c>
      <c r="E46" s="11"/>
      <c r="F46" s="22"/>
    </row>
    <row r="47" spans="1:6" ht="13.95" customHeight="1" x14ac:dyDescent="0.25">
      <c r="A47" s="9" t="s">
        <v>50</v>
      </c>
      <c r="B47" s="13">
        <v>24</v>
      </c>
      <c r="C47" s="38">
        <v>6.6</v>
      </c>
      <c r="D47" s="33">
        <f t="shared" si="5"/>
        <v>158.39999999999998</v>
      </c>
      <c r="E47" s="11"/>
      <c r="F47" s="22"/>
    </row>
    <row r="48" spans="1:6" ht="13.95" customHeight="1" x14ac:dyDescent="0.25">
      <c r="A48" s="9" t="s">
        <v>51</v>
      </c>
      <c r="B48" s="13">
        <v>12</v>
      </c>
      <c r="C48" s="38">
        <v>0</v>
      </c>
      <c r="D48" s="33">
        <f t="shared" si="5"/>
        <v>0</v>
      </c>
      <c r="E48" s="11"/>
      <c r="F48" s="22"/>
    </row>
    <row r="49" spans="1:6" ht="13.95" customHeight="1" x14ac:dyDescent="0.25">
      <c r="A49" s="9" t="s">
        <v>52</v>
      </c>
      <c r="B49" s="10">
        <v>9125</v>
      </c>
      <c r="C49" s="38">
        <v>4.8399999999999999E-2</v>
      </c>
      <c r="D49" s="33">
        <f t="shared" si="5"/>
        <v>441.65</v>
      </c>
      <c r="E49" s="11"/>
      <c r="F49" s="22"/>
    </row>
    <row r="50" spans="1:6" ht="13.95" customHeight="1" x14ac:dyDescent="0.25">
      <c r="A50" s="9" t="s">
        <v>53</v>
      </c>
      <c r="B50" s="13">
        <v>12</v>
      </c>
      <c r="C50" s="38">
        <v>3.0249999999999999</v>
      </c>
      <c r="D50" s="33">
        <f t="shared" si="5"/>
        <v>36.299999999999997</v>
      </c>
      <c r="E50" s="11"/>
      <c r="F50" s="22"/>
    </row>
    <row r="51" spans="1:6" ht="13.95" customHeight="1" x14ac:dyDescent="0.25">
      <c r="A51" s="9" t="s">
        <v>54</v>
      </c>
      <c r="B51" s="13">
        <v>24</v>
      </c>
      <c r="C51" s="38">
        <v>3.3</v>
      </c>
      <c r="D51" s="33">
        <f t="shared" si="5"/>
        <v>79.199999999999989</v>
      </c>
      <c r="E51" s="11"/>
      <c r="F51" s="22"/>
    </row>
    <row r="52" spans="1:6" ht="15" customHeight="1" x14ac:dyDescent="0.25">
      <c r="A52" s="9" t="s">
        <v>54</v>
      </c>
      <c r="B52" s="13">
        <v>177</v>
      </c>
      <c r="C52" s="38">
        <v>3.3</v>
      </c>
      <c r="D52" s="33">
        <f t="shared" si="5"/>
        <v>584.1</v>
      </c>
      <c r="E52" s="11"/>
      <c r="F52" s="22"/>
    </row>
    <row r="53" spans="1:6" ht="13.95" customHeight="1" x14ac:dyDescent="0.25">
      <c r="A53" s="9" t="s">
        <v>55</v>
      </c>
      <c r="B53" s="13">
        <v>3</v>
      </c>
      <c r="C53" s="38">
        <v>0.6</v>
      </c>
      <c r="D53" s="33">
        <f t="shared" si="5"/>
        <v>1.7999999999999998</v>
      </c>
      <c r="E53" s="11"/>
      <c r="F53" s="22"/>
    </row>
    <row r="54" spans="1:6" ht="13.95" customHeight="1" x14ac:dyDescent="0.25">
      <c r="A54" s="9" t="s">
        <v>56</v>
      </c>
      <c r="B54" s="13">
        <v>12</v>
      </c>
      <c r="C54" s="38">
        <v>0</v>
      </c>
      <c r="D54" s="33">
        <f t="shared" si="5"/>
        <v>0</v>
      </c>
      <c r="E54" s="11"/>
      <c r="F54" s="22"/>
    </row>
    <row r="55" spans="1:6" ht="13.95" customHeight="1" x14ac:dyDescent="0.25">
      <c r="A55" s="9" t="s">
        <v>57</v>
      </c>
      <c r="B55" s="13">
        <v>137</v>
      </c>
      <c r="C55" s="38">
        <v>15</v>
      </c>
      <c r="D55" s="33">
        <f t="shared" si="5"/>
        <v>2055</v>
      </c>
      <c r="E55" s="11"/>
      <c r="F55" s="22"/>
    </row>
    <row r="56" spans="1:6" ht="13.95" customHeight="1" x14ac:dyDescent="0.25">
      <c r="A56" s="9" t="s">
        <v>58</v>
      </c>
      <c r="B56" s="13">
        <v>78</v>
      </c>
      <c r="C56" s="38">
        <v>7.5600000000000001E-2</v>
      </c>
      <c r="D56" s="33">
        <f t="shared" si="5"/>
        <v>5.8967999999999998</v>
      </c>
      <c r="E56" s="11"/>
      <c r="F56" s="22"/>
    </row>
    <row r="57" spans="1:6" ht="13.95" customHeight="1" x14ac:dyDescent="0.25">
      <c r="A57" s="9" t="s">
        <v>59</v>
      </c>
      <c r="B57" s="13">
        <v>132</v>
      </c>
      <c r="C57" s="38">
        <v>0.16500000000000001</v>
      </c>
      <c r="D57" s="33">
        <f t="shared" si="5"/>
        <v>21.78</v>
      </c>
      <c r="E57" s="11"/>
      <c r="F57" s="22"/>
    </row>
    <row r="58" spans="1:6" ht="13.95" customHeight="1" x14ac:dyDescent="0.25">
      <c r="A58" s="9" t="s">
        <v>60</v>
      </c>
      <c r="B58" s="13">
        <v>26</v>
      </c>
      <c r="C58" s="38">
        <v>1.25</v>
      </c>
      <c r="D58" s="33">
        <f t="shared" si="5"/>
        <v>32.5</v>
      </c>
      <c r="E58" s="11"/>
      <c r="F58" s="22"/>
    </row>
    <row r="59" spans="1:6" ht="21" customHeight="1" x14ac:dyDescent="0.25">
      <c r="A59" s="54" t="s">
        <v>0</v>
      </c>
      <c r="B59" s="55"/>
      <c r="C59" s="55"/>
      <c r="D59" s="55"/>
      <c r="E59" s="56"/>
    </row>
    <row r="60" spans="1:6" ht="21" customHeight="1" x14ac:dyDescent="0.25">
      <c r="A60" s="1" t="s">
        <v>1</v>
      </c>
      <c r="B60" s="57"/>
      <c r="C60" s="57"/>
      <c r="D60" s="57"/>
      <c r="E60" s="58"/>
    </row>
    <row r="61" spans="1:6" ht="21" customHeight="1" x14ac:dyDescent="0.25">
      <c r="A61" s="3" t="s">
        <v>2</v>
      </c>
      <c r="B61" s="59" t="s">
        <v>3</v>
      </c>
      <c r="C61" s="59"/>
      <c r="D61" s="59"/>
      <c r="E61" s="4"/>
    </row>
    <row r="62" spans="1:6" ht="18.75" customHeight="1" x14ac:dyDescent="0.25">
      <c r="A62" s="60" t="s">
        <v>4</v>
      </c>
      <c r="B62" s="61"/>
      <c r="C62" s="61"/>
      <c r="D62" s="61"/>
      <c r="E62" s="62"/>
    </row>
    <row r="63" spans="1:6" ht="46.05" customHeight="1" x14ac:dyDescent="0.25">
      <c r="A63" s="63" t="s">
        <v>5</v>
      </c>
      <c r="B63" s="64"/>
      <c r="C63" s="64"/>
      <c r="D63" s="64"/>
      <c r="E63" s="65"/>
      <c r="F63" s="21"/>
    </row>
    <row r="64" spans="1:6" ht="28.5" customHeight="1" x14ac:dyDescent="0.25">
      <c r="A64" s="5" t="s">
        <v>6</v>
      </c>
      <c r="B64" s="6" t="s">
        <v>7</v>
      </c>
      <c r="C64" s="7" t="s">
        <v>8</v>
      </c>
      <c r="D64" s="32" t="s">
        <v>9</v>
      </c>
      <c r="E64" s="8" t="s">
        <v>10</v>
      </c>
    </row>
    <row r="65" spans="1:6" ht="15" customHeight="1" x14ac:dyDescent="0.25">
      <c r="A65" s="19" t="s">
        <v>61</v>
      </c>
      <c r="B65" s="69"/>
      <c r="C65" s="70"/>
      <c r="D65" s="70"/>
      <c r="E65" s="71"/>
      <c r="F65" s="22"/>
    </row>
    <row r="66" spans="1:6" ht="13.95" customHeight="1" x14ac:dyDescent="0.25">
      <c r="A66" s="9" t="s">
        <v>62</v>
      </c>
      <c r="B66" s="13">
        <v>30</v>
      </c>
      <c r="C66" s="38">
        <v>7.15</v>
      </c>
      <c r="D66" s="33">
        <f t="shared" ref="D66:D67" si="6">C66*B66</f>
        <v>214.5</v>
      </c>
      <c r="E66" s="11"/>
      <c r="F66" s="22"/>
    </row>
    <row r="67" spans="1:6" ht="13.95" customHeight="1" x14ac:dyDescent="0.25">
      <c r="A67" s="9" t="s">
        <v>63</v>
      </c>
      <c r="B67" s="13">
        <v>167</v>
      </c>
      <c r="C67" s="38">
        <v>2.5</v>
      </c>
      <c r="D67" s="33">
        <f t="shared" si="6"/>
        <v>417.5</v>
      </c>
      <c r="E67" s="11"/>
      <c r="F67" s="22"/>
    </row>
    <row r="68" spans="1:6" ht="13.95" customHeight="1" x14ac:dyDescent="0.25">
      <c r="A68" s="19" t="s">
        <v>64</v>
      </c>
      <c r="B68" s="69"/>
      <c r="C68" s="70"/>
      <c r="D68" s="70"/>
      <c r="E68" s="71"/>
      <c r="F68" s="22"/>
    </row>
    <row r="69" spans="1:6" ht="276" x14ac:dyDescent="0.25">
      <c r="A69" s="9" t="s">
        <v>65</v>
      </c>
      <c r="B69" s="13">
        <v>120</v>
      </c>
      <c r="C69" s="46" t="s">
        <v>88</v>
      </c>
      <c r="D69" s="33">
        <v>0</v>
      </c>
      <c r="E69" s="9" t="s">
        <v>66</v>
      </c>
      <c r="F69" s="22"/>
    </row>
    <row r="70" spans="1:6" ht="25.95" customHeight="1" x14ac:dyDescent="0.25">
      <c r="A70" s="23" t="s">
        <v>67</v>
      </c>
      <c r="B70" s="24">
        <v>5200</v>
      </c>
      <c r="C70" s="38">
        <v>0.17</v>
      </c>
      <c r="D70" s="33">
        <f t="shared" ref="D70" si="7">C70*B70</f>
        <v>884.00000000000011</v>
      </c>
      <c r="E70" s="9" t="s">
        <v>68</v>
      </c>
      <c r="F70" s="22"/>
    </row>
    <row r="71" spans="1:6" ht="173.4" customHeight="1" x14ac:dyDescent="0.25">
      <c r="A71" s="23" t="s">
        <v>69</v>
      </c>
      <c r="B71" s="25">
        <v>6</v>
      </c>
      <c r="C71" s="46" t="s">
        <v>86</v>
      </c>
      <c r="D71" s="33">
        <v>0</v>
      </c>
      <c r="E71" s="23" t="s">
        <v>70</v>
      </c>
      <c r="F71" s="22"/>
    </row>
    <row r="72" spans="1:6" ht="15.3" customHeight="1" x14ac:dyDescent="0.25">
      <c r="A72" s="26" t="s">
        <v>71</v>
      </c>
      <c r="B72" s="52"/>
      <c r="C72" s="41"/>
      <c r="D72" s="53">
        <v>19224.53</v>
      </c>
      <c r="E72" s="42"/>
      <c r="F72" s="22"/>
    </row>
    <row r="73" spans="1:6" ht="50.7" customHeight="1" x14ac:dyDescent="0.25">
      <c r="A73" s="72" t="s">
        <v>99</v>
      </c>
      <c r="B73" s="73"/>
      <c r="C73" s="73"/>
      <c r="D73" s="73"/>
      <c r="E73" s="73"/>
      <c r="F73" s="73"/>
    </row>
    <row r="74" spans="1:6" ht="27.75" customHeight="1" x14ac:dyDescent="0.25">
      <c r="A74" s="74" t="s">
        <v>98</v>
      </c>
      <c r="B74" s="75"/>
      <c r="C74" s="75"/>
      <c r="D74" s="75"/>
      <c r="E74" s="75"/>
      <c r="F74" s="43"/>
    </row>
    <row r="75" spans="1:6" ht="14.25" customHeight="1" x14ac:dyDescent="0.25">
      <c r="A75" s="76" t="s">
        <v>75</v>
      </c>
      <c r="B75" s="77"/>
      <c r="C75" s="77"/>
      <c r="D75" s="77"/>
      <c r="E75" s="78"/>
      <c r="F75" s="22"/>
    </row>
    <row r="76" spans="1:6" ht="15" customHeight="1" x14ac:dyDescent="0.25">
      <c r="A76" s="27" t="s">
        <v>76</v>
      </c>
      <c r="B76" s="28" t="s">
        <v>77</v>
      </c>
      <c r="C76" s="29" t="s">
        <v>78</v>
      </c>
      <c r="D76" s="35" t="s">
        <v>79</v>
      </c>
      <c r="E76" s="30" t="s">
        <v>80</v>
      </c>
      <c r="F76" s="22"/>
    </row>
    <row r="77" spans="1:6" ht="13.95" customHeight="1" x14ac:dyDescent="0.25">
      <c r="A77" s="9" t="s">
        <v>81</v>
      </c>
      <c r="B77" s="11"/>
      <c r="C77" s="38"/>
      <c r="D77" s="34"/>
      <c r="E77" s="11"/>
      <c r="F77" s="22"/>
    </row>
    <row r="78" spans="1:6" ht="13.95" customHeight="1" x14ac:dyDescent="0.25">
      <c r="A78" s="50" t="s">
        <v>96</v>
      </c>
      <c r="B78" s="11"/>
      <c r="C78" s="38"/>
      <c r="D78" s="34"/>
      <c r="E78" s="11"/>
      <c r="F78" s="22"/>
    </row>
    <row r="79" spans="1:6" ht="13.95" customHeight="1" x14ac:dyDescent="0.25">
      <c r="A79" s="51" t="s">
        <v>89</v>
      </c>
      <c r="B79" s="49">
        <v>12</v>
      </c>
      <c r="C79" s="38">
        <v>175</v>
      </c>
      <c r="D79" s="48">
        <f>C79*B79</f>
        <v>2100</v>
      </c>
      <c r="E79" s="9"/>
      <c r="F79" s="22"/>
    </row>
    <row r="80" spans="1:6" ht="13.95" customHeight="1" x14ac:dyDescent="0.25">
      <c r="A80" s="51" t="s">
        <v>97</v>
      </c>
      <c r="B80" s="49">
        <f>5*3</f>
        <v>15</v>
      </c>
      <c r="C80" s="38">
        <v>20</v>
      </c>
      <c r="D80" s="48">
        <f>C80*B80</f>
        <v>300</v>
      </c>
      <c r="E80" s="9"/>
      <c r="F80" s="22"/>
    </row>
    <row r="81" spans="1:6" ht="13.95" customHeight="1" x14ac:dyDescent="0.25">
      <c r="A81" s="51" t="s">
        <v>90</v>
      </c>
      <c r="B81" s="49"/>
      <c r="C81" s="38"/>
      <c r="D81" s="48">
        <f t="shared" ref="D81:D82" si="8">C81*B81</f>
        <v>0</v>
      </c>
      <c r="E81" s="9"/>
      <c r="F81" s="22"/>
    </row>
    <row r="82" spans="1:6" ht="13.95" customHeight="1" x14ac:dyDescent="0.25">
      <c r="A82" s="51"/>
      <c r="B82" s="49"/>
      <c r="C82" s="38"/>
      <c r="D82" s="48">
        <f t="shared" si="8"/>
        <v>0</v>
      </c>
      <c r="E82" s="9"/>
      <c r="F82" s="22"/>
    </row>
    <row r="83" spans="1:6" ht="13.95" customHeight="1" x14ac:dyDescent="0.25">
      <c r="A83" s="47"/>
      <c r="B83" s="49"/>
      <c r="C83" s="38"/>
      <c r="D83" s="48"/>
      <c r="E83" s="9"/>
      <c r="F83" s="22"/>
    </row>
    <row r="84" spans="1:6" ht="13.95" customHeight="1" x14ac:dyDescent="0.25">
      <c r="A84" s="50" t="s">
        <v>95</v>
      </c>
      <c r="B84" s="49"/>
      <c r="C84" s="38"/>
      <c r="D84" s="48"/>
      <c r="E84" s="9"/>
      <c r="F84" s="22"/>
    </row>
    <row r="85" spans="1:6" ht="13.95" customHeight="1" x14ac:dyDescent="0.25">
      <c r="A85" s="51" t="s">
        <v>91</v>
      </c>
      <c r="B85" s="49"/>
      <c r="C85" s="38">
        <v>8.5</v>
      </c>
      <c r="D85" s="48">
        <f t="shared" ref="D85" si="9">C85*C85</f>
        <v>72.25</v>
      </c>
      <c r="E85" s="9"/>
      <c r="F85" s="22"/>
    </row>
    <row r="86" spans="1:6" ht="13.95" customHeight="1" x14ac:dyDescent="0.25">
      <c r="A86" s="51" t="s">
        <v>92</v>
      </c>
      <c r="B86" s="49"/>
      <c r="C86" s="38">
        <v>1.2</v>
      </c>
      <c r="D86" s="48">
        <f t="shared" ref="D86:D88" si="10">C86*B86</f>
        <v>0</v>
      </c>
      <c r="E86" s="9"/>
      <c r="F86" s="22"/>
    </row>
    <row r="87" spans="1:6" ht="13.95" customHeight="1" x14ac:dyDescent="0.25">
      <c r="A87" s="51" t="s">
        <v>93</v>
      </c>
      <c r="B87" s="49"/>
      <c r="C87" s="38">
        <v>1.5</v>
      </c>
      <c r="D87" s="48">
        <f t="shared" si="10"/>
        <v>0</v>
      </c>
      <c r="E87" s="9"/>
      <c r="F87" s="22"/>
    </row>
    <row r="88" spans="1:6" ht="13.95" customHeight="1" x14ac:dyDescent="0.25">
      <c r="A88" s="51" t="s">
        <v>94</v>
      </c>
      <c r="B88" s="49"/>
      <c r="C88" s="38">
        <v>0.14000000000000001</v>
      </c>
      <c r="D88" s="48">
        <f t="shared" si="10"/>
        <v>0</v>
      </c>
      <c r="E88" s="9"/>
      <c r="F88" s="22"/>
    </row>
    <row r="89" spans="1:6" ht="13.95" customHeight="1" x14ac:dyDescent="0.25">
      <c r="A89" s="47"/>
      <c r="B89" s="49"/>
      <c r="C89" s="38"/>
      <c r="D89" s="48"/>
      <c r="E89" s="9"/>
      <c r="F89" s="22"/>
    </row>
    <row r="90" spans="1:6" ht="13.95" customHeight="1" x14ac:dyDescent="0.25">
      <c r="A90" s="47"/>
      <c r="B90" s="49"/>
      <c r="C90" s="38"/>
      <c r="D90" s="48"/>
      <c r="E90" s="9"/>
      <c r="F90" s="22"/>
    </row>
  </sheetData>
  <mergeCells count="22">
    <mergeCell ref="A59:E59"/>
    <mergeCell ref="B60:E60"/>
    <mergeCell ref="B61:D61"/>
    <mergeCell ref="A62:E62"/>
    <mergeCell ref="A63:E63"/>
    <mergeCell ref="A73:F73"/>
    <mergeCell ref="A74:E74"/>
    <mergeCell ref="A75:E75"/>
    <mergeCell ref="B42:E42"/>
    <mergeCell ref="B65:E65"/>
    <mergeCell ref="B68:E68"/>
    <mergeCell ref="B38:E38"/>
    <mergeCell ref="B8:E8"/>
    <mergeCell ref="B12:E12"/>
    <mergeCell ref="B18:E18"/>
    <mergeCell ref="B30:E30"/>
    <mergeCell ref="B32:E32"/>
    <mergeCell ref="A1:E1"/>
    <mergeCell ref="B2:E2"/>
    <mergeCell ref="B3:D3"/>
    <mergeCell ref="A4:E4"/>
    <mergeCell ref="A5:E5"/>
  </mergeCells>
  <pageMargins left="1.25" right="1" top="1" bottom="1" header="0.5" footer="0.5"/>
  <pageSetup scale="63" orientation="portrait" r:id="rId1"/>
  <headerFooter>
    <oddFooter>&amp;L_x000D_&amp;1#&amp;"Calibri"&amp;10&amp;K000000 Confidential</oddFooter>
  </headerFooter>
  <rowBreaks count="1" manualBreakCount="1">
    <brk id="5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3A10F-27F1-4117-B6B4-1388ACD68E77}">
  <dimension ref="A1:F80"/>
  <sheetViews>
    <sheetView topLeftCell="A13" zoomScaleNormal="100" workbookViewId="0">
      <selection activeCell="C33" sqref="C33"/>
    </sheetView>
  </sheetViews>
  <sheetFormatPr defaultRowHeight="13.2" x14ac:dyDescent="0.25"/>
  <cols>
    <col min="1" max="1" width="38.44140625" customWidth="1"/>
    <col min="2" max="2" width="14" customWidth="1"/>
    <col min="3" max="3" width="12.6640625" customWidth="1"/>
    <col min="4" max="4" width="16.6640625" style="36" bestFit="1" customWidth="1"/>
    <col min="5" max="5" width="33.77734375" customWidth="1"/>
    <col min="6" max="6" width="16.21875" customWidth="1"/>
  </cols>
  <sheetData>
    <row r="1" spans="1:5" ht="21" customHeight="1" x14ac:dyDescent="0.25">
      <c r="A1" s="54" t="s">
        <v>0</v>
      </c>
      <c r="B1" s="55"/>
      <c r="C1" s="55"/>
      <c r="D1" s="55"/>
      <c r="E1" s="56"/>
    </row>
    <row r="2" spans="1:5" ht="21" customHeight="1" x14ac:dyDescent="0.25">
      <c r="A2" s="1" t="s">
        <v>1</v>
      </c>
      <c r="B2" s="57"/>
      <c r="C2" s="57"/>
      <c r="D2" s="57"/>
      <c r="E2" s="58"/>
    </row>
    <row r="3" spans="1:5" ht="21" customHeight="1" x14ac:dyDescent="0.25">
      <c r="A3" s="3" t="s">
        <v>2</v>
      </c>
      <c r="B3" s="59" t="s">
        <v>3</v>
      </c>
      <c r="C3" s="59"/>
      <c r="D3" s="59"/>
      <c r="E3" s="4"/>
    </row>
    <row r="4" spans="1:5" ht="18.75" customHeight="1" x14ac:dyDescent="0.25">
      <c r="A4" s="60" t="s">
        <v>4</v>
      </c>
      <c r="B4" s="61"/>
      <c r="C4" s="61"/>
      <c r="D4" s="61"/>
      <c r="E4" s="62"/>
    </row>
    <row r="5" spans="1:5" ht="46.05" customHeight="1" x14ac:dyDescent="0.25">
      <c r="A5" s="63" t="s">
        <v>5</v>
      </c>
      <c r="B5" s="64"/>
      <c r="C5" s="64"/>
      <c r="D5" s="64"/>
      <c r="E5" s="65"/>
    </row>
    <row r="6" spans="1:5" ht="28.5" customHeight="1" x14ac:dyDescent="0.25">
      <c r="A6" s="5" t="s">
        <v>6</v>
      </c>
      <c r="B6" s="6" t="s">
        <v>7</v>
      </c>
      <c r="C6" s="7" t="s">
        <v>8</v>
      </c>
      <c r="D6" s="32" t="s">
        <v>9</v>
      </c>
      <c r="E6" s="8" t="s">
        <v>10</v>
      </c>
    </row>
    <row r="7" spans="1:5" ht="13.95" customHeight="1" x14ac:dyDescent="0.25">
      <c r="A7" s="9" t="s">
        <v>11</v>
      </c>
      <c r="B7" s="10">
        <v>81040000</v>
      </c>
      <c r="C7" s="37">
        <v>0</v>
      </c>
      <c r="D7" s="33">
        <f>C7*B7</f>
        <v>0</v>
      </c>
      <c r="E7" s="11"/>
    </row>
    <row r="8" spans="1:5" ht="12.75" customHeight="1" x14ac:dyDescent="0.25">
      <c r="A8" s="12" t="s">
        <v>13</v>
      </c>
      <c r="B8" s="66"/>
      <c r="C8" s="67"/>
      <c r="D8" s="67"/>
      <c r="E8" s="68"/>
    </row>
    <row r="9" spans="1:5" ht="15" customHeight="1" x14ac:dyDescent="0.25">
      <c r="A9" s="9" t="s">
        <v>14</v>
      </c>
      <c r="B9" s="13">
        <v>48</v>
      </c>
      <c r="C9" s="38">
        <v>9.35</v>
      </c>
      <c r="D9" s="33">
        <f t="shared" ref="D9:D11" si="0">C9*B9</f>
        <v>448.79999999999995</v>
      </c>
      <c r="E9" s="11"/>
    </row>
    <row r="10" spans="1:5" ht="13.95" customHeight="1" x14ac:dyDescent="0.25">
      <c r="A10" s="9" t="s">
        <v>15</v>
      </c>
      <c r="B10" s="13">
        <v>3</v>
      </c>
      <c r="C10" s="38">
        <v>25</v>
      </c>
      <c r="D10" s="33">
        <f t="shared" si="0"/>
        <v>75</v>
      </c>
      <c r="E10" s="11"/>
    </row>
    <row r="11" spans="1:5" ht="13.95" customHeight="1" x14ac:dyDescent="0.25">
      <c r="A11" s="9" t="s">
        <v>16</v>
      </c>
      <c r="B11" s="13">
        <v>24</v>
      </c>
      <c r="C11" s="38">
        <v>3.85</v>
      </c>
      <c r="D11" s="33">
        <f t="shared" si="0"/>
        <v>92.4</v>
      </c>
      <c r="E11" s="11"/>
    </row>
    <row r="12" spans="1:5" ht="12.75" customHeight="1" x14ac:dyDescent="0.25">
      <c r="A12" s="14" t="s">
        <v>17</v>
      </c>
      <c r="B12" s="69"/>
      <c r="C12" s="70"/>
      <c r="D12" s="70"/>
      <c r="E12" s="71"/>
    </row>
    <row r="13" spans="1:5" ht="13.95" customHeight="1" x14ac:dyDescent="0.25">
      <c r="A13" s="9" t="s">
        <v>18</v>
      </c>
      <c r="B13" s="10">
        <v>4492</v>
      </c>
      <c r="C13" s="38">
        <v>0.121</v>
      </c>
      <c r="D13" s="33">
        <f t="shared" ref="D13:D17" si="1">C13*B13</f>
        <v>543.53200000000004</v>
      </c>
      <c r="E13" s="11"/>
    </row>
    <row r="14" spans="1:5" ht="13.95" customHeight="1" x14ac:dyDescent="0.25">
      <c r="A14" s="9" t="s">
        <v>19</v>
      </c>
      <c r="B14" s="13">
        <v>549</v>
      </c>
      <c r="C14" s="38">
        <v>0.121</v>
      </c>
      <c r="D14" s="33">
        <f t="shared" si="1"/>
        <v>66.429000000000002</v>
      </c>
      <c r="E14" s="11"/>
    </row>
    <row r="15" spans="1:5" ht="13.95" customHeight="1" x14ac:dyDescent="0.25">
      <c r="A15" s="9" t="s">
        <v>20</v>
      </c>
      <c r="B15" s="13">
        <v>313</v>
      </c>
      <c r="C15" s="38">
        <v>2.75</v>
      </c>
      <c r="D15" s="33">
        <f t="shared" si="1"/>
        <v>860.75</v>
      </c>
      <c r="E15" s="11"/>
    </row>
    <row r="16" spans="1:5" ht="13.95" customHeight="1" x14ac:dyDescent="0.25">
      <c r="A16" s="9" t="s">
        <v>21</v>
      </c>
      <c r="B16" s="13">
        <v>48</v>
      </c>
      <c r="C16" s="38">
        <v>8.25</v>
      </c>
      <c r="D16" s="33">
        <f t="shared" si="1"/>
        <v>396</v>
      </c>
      <c r="E16" s="11"/>
    </row>
    <row r="17" spans="1:5" ht="13.95" customHeight="1" x14ac:dyDescent="0.25">
      <c r="A17" s="9" t="s">
        <v>22</v>
      </c>
      <c r="B17" s="13">
        <v>1</v>
      </c>
      <c r="C17" s="38">
        <v>5</v>
      </c>
      <c r="D17" s="33">
        <f t="shared" si="1"/>
        <v>5</v>
      </c>
      <c r="E17" s="11"/>
    </row>
    <row r="18" spans="1:5" ht="15" customHeight="1" x14ac:dyDescent="0.25">
      <c r="A18" s="15" t="s">
        <v>23</v>
      </c>
      <c r="B18" s="69"/>
      <c r="C18" s="70"/>
      <c r="D18" s="70"/>
      <c r="E18" s="71"/>
    </row>
    <row r="19" spans="1:5" ht="13.95" customHeight="1" x14ac:dyDescent="0.25">
      <c r="A19" s="9" t="s">
        <v>24</v>
      </c>
      <c r="B19" s="13">
        <v>12</v>
      </c>
      <c r="C19" s="38">
        <v>22</v>
      </c>
      <c r="D19" s="33">
        <f t="shared" ref="D19:D29" si="2">C19*B19</f>
        <v>264</v>
      </c>
      <c r="E19" s="11"/>
    </row>
    <row r="20" spans="1:5" ht="13.95" customHeight="1" x14ac:dyDescent="0.25">
      <c r="A20" s="9" t="s">
        <v>25</v>
      </c>
      <c r="B20" s="13">
        <v>36</v>
      </c>
      <c r="C20" s="38">
        <v>13.75</v>
      </c>
      <c r="D20" s="33">
        <f t="shared" si="2"/>
        <v>495</v>
      </c>
      <c r="E20" s="11"/>
    </row>
    <row r="21" spans="1:5" ht="13.95" customHeight="1" x14ac:dyDescent="0.25">
      <c r="A21" s="9" t="s">
        <v>26</v>
      </c>
      <c r="B21" s="13">
        <v>680</v>
      </c>
      <c r="C21" s="38">
        <v>0</v>
      </c>
      <c r="D21" s="33">
        <f t="shared" si="2"/>
        <v>0</v>
      </c>
      <c r="E21" s="11"/>
    </row>
    <row r="22" spans="1:5" ht="13.95" customHeight="1" x14ac:dyDescent="0.25">
      <c r="A22" s="9" t="s">
        <v>27</v>
      </c>
      <c r="B22" s="13">
        <v>680</v>
      </c>
      <c r="C22" s="38">
        <v>0</v>
      </c>
      <c r="D22" s="33">
        <f t="shared" si="2"/>
        <v>0</v>
      </c>
      <c r="E22" s="11"/>
    </row>
    <row r="23" spans="1:5" ht="13.95" customHeight="1" x14ac:dyDescent="0.25">
      <c r="A23" s="9" t="s">
        <v>28</v>
      </c>
      <c r="B23" s="13">
        <v>964</v>
      </c>
      <c r="C23" s="38">
        <v>0.22689999999999999</v>
      </c>
      <c r="D23" s="33">
        <f t="shared" si="2"/>
        <v>218.73159999999999</v>
      </c>
      <c r="E23" s="11"/>
    </row>
    <row r="24" spans="1:5" ht="15" customHeight="1" x14ac:dyDescent="0.25">
      <c r="A24" s="9" t="s">
        <v>29</v>
      </c>
      <c r="B24" s="10">
        <v>4853</v>
      </c>
      <c r="C24" s="38">
        <v>6.0499999999999998E-2</v>
      </c>
      <c r="D24" s="33">
        <f t="shared" si="2"/>
        <v>293.60649999999998</v>
      </c>
      <c r="E24" s="11"/>
    </row>
    <row r="25" spans="1:5" ht="13.95" customHeight="1" x14ac:dyDescent="0.25">
      <c r="A25" s="9" t="s">
        <v>30</v>
      </c>
      <c r="B25" s="10">
        <v>162435</v>
      </c>
      <c r="C25" s="38">
        <v>5.0000000000000001E-4</v>
      </c>
      <c r="D25" s="33">
        <v>0</v>
      </c>
      <c r="E25" s="39" t="s">
        <v>84</v>
      </c>
    </row>
    <row r="26" spans="1:5" ht="13.95" customHeight="1" x14ac:dyDescent="0.25">
      <c r="A26" s="9" t="s">
        <v>31</v>
      </c>
      <c r="B26" s="10">
        <v>4814</v>
      </c>
      <c r="C26" s="38">
        <v>1.5100000000000001E-2</v>
      </c>
      <c r="D26" s="33">
        <f t="shared" si="2"/>
        <v>72.691400000000002</v>
      </c>
      <c r="E26" s="11"/>
    </row>
    <row r="27" spans="1:5" ht="13.95" customHeight="1" x14ac:dyDescent="0.25">
      <c r="A27" s="9" t="s">
        <v>32</v>
      </c>
      <c r="B27" s="13">
        <v>12</v>
      </c>
      <c r="C27" s="38">
        <v>28.737500000000001</v>
      </c>
      <c r="D27" s="33">
        <f t="shared" si="2"/>
        <v>344.85</v>
      </c>
      <c r="E27" s="11"/>
    </row>
    <row r="28" spans="1:5" ht="13.95" customHeight="1" x14ac:dyDescent="0.25">
      <c r="A28" s="9" t="s">
        <v>33</v>
      </c>
      <c r="B28" s="13">
        <v>12</v>
      </c>
      <c r="C28" s="38">
        <v>65</v>
      </c>
      <c r="D28" s="33">
        <f t="shared" si="2"/>
        <v>780</v>
      </c>
      <c r="E28" s="11"/>
    </row>
    <row r="29" spans="1:5" ht="13.95" customHeight="1" x14ac:dyDescent="0.25">
      <c r="A29" s="9" t="s">
        <v>34</v>
      </c>
      <c r="B29" s="10">
        <v>4085</v>
      </c>
      <c r="C29" s="38">
        <v>0.14499999999999999</v>
      </c>
      <c r="D29" s="33">
        <f t="shared" si="2"/>
        <v>592.32499999999993</v>
      </c>
      <c r="E29" s="11"/>
    </row>
    <row r="30" spans="1:5" ht="15" customHeight="1" x14ac:dyDescent="0.25">
      <c r="A30" s="16" t="s">
        <v>35</v>
      </c>
      <c r="B30" s="69"/>
      <c r="C30" s="70"/>
      <c r="D30" s="70"/>
      <c r="E30" s="71"/>
    </row>
    <row r="31" spans="1:5" ht="13.95" customHeight="1" x14ac:dyDescent="0.25">
      <c r="A31" s="9" t="s">
        <v>36</v>
      </c>
      <c r="B31" s="13">
        <v>3</v>
      </c>
      <c r="C31" s="38">
        <v>23</v>
      </c>
      <c r="D31" s="33">
        <f>C31*B31</f>
        <v>69</v>
      </c>
      <c r="E31" s="11"/>
    </row>
    <row r="32" spans="1:5" ht="24.75" customHeight="1" x14ac:dyDescent="0.25">
      <c r="A32" s="17" t="s">
        <v>37</v>
      </c>
      <c r="B32" s="66"/>
      <c r="C32" s="67"/>
      <c r="D32" s="67"/>
      <c r="E32" s="68"/>
    </row>
    <row r="33" spans="1:6" ht="19.05" customHeight="1" x14ac:dyDescent="0.25">
      <c r="A33" s="9" t="s">
        <v>38</v>
      </c>
      <c r="B33" s="13">
        <v>24</v>
      </c>
      <c r="C33" s="38">
        <v>30.25</v>
      </c>
      <c r="D33" s="33">
        <f t="shared" ref="D33:D37" si="3">C33*B33</f>
        <v>726</v>
      </c>
      <c r="E33" s="18"/>
    </row>
    <row r="34" spans="1:6" ht="19.95" customHeight="1" x14ac:dyDescent="0.25">
      <c r="A34" s="9" t="s">
        <v>39</v>
      </c>
      <c r="B34" s="13">
        <v>4</v>
      </c>
      <c r="C34" s="38">
        <v>15</v>
      </c>
      <c r="D34" s="33">
        <f t="shared" si="3"/>
        <v>60</v>
      </c>
      <c r="E34" s="18"/>
    </row>
    <row r="35" spans="1:6" ht="19.05" customHeight="1" x14ac:dyDescent="0.25">
      <c r="A35" s="9" t="s">
        <v>40</v>
      </c>
      <c r="B35" s="13">
        <v>24</v>
      </c>
      <c r="C35" s="38">
        <v>6.875</v>
      </c>
      <c r="D35" s="33">
        <f t="shared" si="3"/>
        <v>165</v>
      </c>
      <c r="E35" s="18"/>
    </row>
    <row r="36" spans="1:6" ht="19.05" customHeight="1" x14ac:dyDescent="0.25">
      <c r="A36" s="9" t="s">
        <v>41</v>
      </c>
      <c r="B36" s="10">
        <v>4090</v>
      </c>
      <c r="C36" s="38">
        <v>4.3999999999999997E-2</v>
      </c>
      <c r="D36" s="33">
        <f t="shared" si="3"/>
        <v>179.95999999999998</v>
      </c>
      <c r="E36" s="18"/>
    </row>
    <row r="37" spans="1:6" ht="16.05" customHeight="1" x14ac:dyDescent="0.25">
      <c r="A37" s="9" t="s">
        <v>42</v>
      </c>
      <c r="B37" s="13">
        <v>109</v>
      </c>
      <c r="C37" s="38">
        <v>8.25</v>
      </c>
      <c r="D37" s="33">
        <f t="shared" si="3"/>
        <v>899.25</v>
      </c>
      <c r="E37" s="40" t="s">
        <v>83</v>
      </c>
    </row>
    <row r="38" spans="1:6" ht="16.95" customHeight="1" x14ac:dyDescent="0.25">
      <c r="A38" s="19" t="s">
        <v>43</v>
      </c>
      <c r="B38" s="66"/>
      <c r="C38" s="67"/>
      <c r="D38" s="67"/>
      <c r="E38" s="68"/>
    </row>
    <row r="39" spans="1:6" ht="19.05" customHeight="1" x14ac:dyDescent="0.25">
      <c r="A39" s="9" t="s">
        <v>44</v>
      </c>
      <c r="B39" s="13">
        <v>12</v>
      </c>
      <c r="C39" s="38">
        <v>1.5874999999999999</v>
      </c>
      <c r="D39" s="33">
        <f t="shared" ref="D39:D41" si="4">C39*B39</f>
        <v>19.049999999999997</v>
      </c>
      <c r="E39" s="18"/>
    </row>
    <row r="40" spans="1:6" ht="19.05" customHeight="1" x14ac:dyDescent="0.25">
      <c r="A40" s="9" t="s">
        <v>45</v>
      </c>
      <c r="B40" s="13">
        <v>36</v>
      </c>
      <c r="C40" s="38">
        <v>1.1513</v>
      </c>
      <c r="D40" s="33">
        <f t="shared" si="4"/>
        <v>41.446799999999996</v>
      </c>
      <c r="E40" s="18"/>
    </row>
    <row r="41" spans="1:6" ht="17.7" customHeight="1" x14ac:dyDescent="0.25">
      <c r="A41" s="20" t="s">
        <v>46</v>
      </c>
      <c r="B41" s="10">
        <v>4085</v>
      </c>
      <c r="C41" s="38">
        <v>2.8E-3</v>
      </c>
      <c r="D41" s="33">
        <f t="shared" si="4"/>
        <v>11.438000000000001</v>
      </c>
      <c r="E41" s="18"/>
    </row>
    <row r="42" spans="1:6" ht="21" customHeight="1" x14ac:dyDescent="0.25">
      <c r="A42" s="54" t="s">
        <v>0</v>
      </c>
      <c r="B42" s="55"/>
      <c r="C42" s="55"/>
      <c r="D42" s="55"/>
      <c r="E42" s="56"/>
      <c r="F42" s="31"/>
    </row>
    <row r="43" spans="1:6" ht="21" customHeight="1" x14ac:dyDescent="0.25">
      <c r="A43" s="1" t="s">
        <v>1</v>
      </c>
      <c r="B43" s="57"/>
      <c r="C43" s="57"/>
      <c r="D43" s="57"/>
      <c r="E43" s="58"/>
      <c r="F43" s="31"/>
    </row>
    <row r="44" spans="1:6" ht="21" customHeight="1" x14ac:dyDescent="0.25">
      <c r="A44" s="3" t="s">
        <v>2</v>
      </c>
      <c r="B44" s="59" t="s">
        <v>3</v>
      </c>
      <c r="C44" s="59"/>
      <c r="D44" s="59"/>
      <c r="E44" s="4"/>
      <c r="F44" s="31"/>
    </row>
    <row r="45" spans="1:6" ht="18.75" customHeight="1" x14ac:dyDescent="0.25">
      <c r="A45" s="60" t="s">
        <v>4</v>
      </c>
      <c r="B45" s="61"/>
      <c r="C45" s="61"/>
      <c r="D45" s="61"/>
      <c r="E45" s="62"/>
      <c r="F45" s="31"/>
    </row>
    <row r="46" spans="1:6" ht="46.05" customHeight="1" x14ac:dyDescent="0.25">
      <c r="A46" s="63" t="s">
        <v>5</v>
      </c>
      <c r="B46" s="64"/>
      <c r="C46" s="64"/>
      <c r="D46" s="64"/>
      <c r="E46" s="65"/>
      <c r="F46" s="21"/>
    </row>
    <row r="47" spans="1:6" ht="28.5" customHeight="1" x14ac:dyDescent="0.25">
      <c r="A47" s="5" t="s">
        <v>6</v>
      </c>
      <c r="B47" s="6" t="s">
        <v>7</v>
      </c>
      <c r="C47" s="7" t="s">
        <v>8</v>
      </c>
      <c r="D47" s="32" t="s">
        <v>9</v>
      </c>
      <c r="E47" s="8" t="s">
        <v>10</v>
      </c>
      <c r="F47" s="31"/>
    </row>
    <row r="48" spans="1:6" ht="16.95" customHeight="1" x14ac:dyDescent="0.25">
      <c r="A48" s="19" t="s">
        <v>47</v>
      </c>
      <c r="B48" s="66"/>
      <c r="C48" s="67"/>
      <c r="D48" s="67"/>
      <c r="E48" s="68"/>
      <c r="F48" s="31"/>
    </row>
    <row r="49" spans="1:6" ht="13.95" customHeight="1" x14ac:dyDescent="0.25">
      <c r="A49" s="9" t="s">
        <v>48</v>
      </c>
      <c r="B49" s="13">
        <v>12</v>
      </c>
      <c r="C49" s="38">
        <v>27.25</v>
      </c>
      <c r="D49" s="33">
        <f t="shared" ref="D49:D64" si="5">C49*B49</f>
        <v>327</v>
      </c>
      <c r="E49" s="11"/>
      <c r="F49" s="22"/>
    </row>
    <row r="50" spans="1:6" ht="13.95" customHeight="1" x14ac:dyDescent="0.25">
      <c r="A50" s="9" t="s">
        <v>49</v>
      </c>
      <c r="B50" s="10">
        <v>6000</v>
      </c>
      <c r="C50" s="38">
        <v>0</v>
      </c>
      <c r="D50" s="33">
        <f t="shared" si="5"/>
        <v>0</v>
      </c>
      <c r="E50" s="11"/>
      <c r="F50" s="22"/>
    </row>
    <row r="51" spans="1:6" ht="13.95" customHeight="1" x14ac:dyDescent="0.25">
      <c r="A51" s="9" t="s">
        <v>49</v>
      </c>
      <c r="B51" s="10">
        <v>5729</v>
      </c>
      <c r="C51" s="38">
        <v>0.55000000000000004</v>
      </c>
      <c r="D51" s="33">
        <f t="shared" si="5"/>
        <v>3150.9500000000003</v>
      </c>
      <c r="E51" s="11"/>
      <c r="F51" s="22"/>
    </row>
    <row r="52" spans="1:6" ht="15" customHeight="1" x14ac:dyDescent="0.25">
      <c r="A52" s="9" t="s">
        <v>50</v>
      </c>
      <c r="B52" s="13">
        <v>36</v>
      </c>
      <c r="C52" s="38">
        <v>6.6</v>
      </c>
      <c r="D52" s="33">
        <f t="shared" si="5"/>
        <v>237.6</v>
      </c>
      <c r="E52" s="11"/>
      <c r="F52" s="22"/>
    </row>
    <row r="53" spans="1:6" ht="13.95" customHeight="1" x14ac:dyDescent="0.25">
      <c r="A53" s="9" t="s">
        <v>50</v>
      </c>
      <c r="B53" s="13">
        <v>24</v>
      </c>
      <c r="C53" s="38">
        <v>6.6</v>
      </c>
      <c r="D53" s="33">
        <f t="shared" si="5"/>
        <v>158.39999999999998</v>
      </c>
      <c r="E53" s="11"/>
      <c r="F53" s="22"/>
    </row>
    <row r="54" spans="1:6" ht="13.95" customHeight="1" x14ac:dyDescent="0.25">
      <c r="A54" s="9" t="s">
        <v>51</v>
      </c>
      <c r="B54" s="13">
        <v>12</v>
      </c>
      <c r="C54" s="38">
        <v>0</v>
      </c>
      <c r="D54" s="33">
        <f t="shared" si="5"/>
        <v>0</v>
      </c>
      <c r="E54" s="11"/>
      <c r="F54" s="22"/>
    </row>
    <row r="55" spans="1:6" ht="13.95" customHeight="1" x14ac:dyDescent="0.25">
      <c r="A55" s="9" t="s">
        <v>52</v>
      </c>
      <c r="B55" s="10">
        <v>9125</v>
      </c>
      <c r="C55" s="38">
        <v>4.8399999999999999E-2</v>
      </c>
      <c r="D55" s="33">
        <f t="shared" si="5"/>
        <v>441.65</v>
      </c>
      <c r="E55" s="11"/>
      <c r="F55" s="22"/>
    </row>
    <row r="56" spans="1:6" ht="13.95" customHeight="1" x14ac:dyDescent="0.25">
      <c r="A56" s="9" t="s">
        <v>53</v>
      </c>
      <c r="B56" s="13">
        <v>12</v>
      </c>
      <c r="C56" s="38">
        <v>3.0249999999999999</v>
      </c>
      <c r="D56" s="33">
        <f t="shared" si="5"/>
        <v>36.299999999999997</v>
      </c>
      <c r="E56" s="11"/>
      <c r="F56" s="22"/>
    </row>
    <row r="57" spans="1:6" ht="13.95" customHeight="1" x14ac:dyDescent="0.25">
      <c r="A57" s="9" t="s">
        <v>54</v>
      </c>
      <c r="B57" s="13">
        <v>24</v>
      </c>
      <c r="C57" s="38">
        <v>3.3</v>
      </c>
      <c r="D57" s="33">
        <f t="shared" si="5"/>
        <v>79.199999999999989</v>
      </c>
      <c r="E57" s="11"/>
      <c r="F57" s="22"/>
    </row>
    <row r="58" spans="1:6" ht="15" customHeight="1" x14ac:dyDescent="0.25">
      <c r="A58" s="9" t="s">
        <v>54</v>
      </c>
      <c r="B58" s="13">
        <v>177</v>
      </c>
      <c r="C58" s="38">
        <v>3.3</v>
      </c>
      <c r="D58" s="33">
        <f t="shared" si="5"/>
        <v>584.1</v>
      </c>
      <c r="E58" s="11"/>
      <c r="F58" s="22"/>
    </row>
    <row r="59" spans="1:6" ht="13.95" customHeight="1" x14ac:dyDescent="0.25">
      <c r="A59" s="9" t="s">
        <v>55</v>
      </c>
      <c r="B59" s="13">
        <v>3</v>
      </c>
      <c r="C59" s="38">
        <v>0.6</v>
      </c>
      <c r="D59" s="33">
        <f t="shared" si="5"/>
        <v>1.7999999999999998</v>
      </c>
      <c r="E59" s="11"/>
      <c r="F59" s="22"/>
    </row>
    <row r="60" spans="1:6" ht="13.95" customHeight="1" x14ac:dyDescent="0.25">
      <c r="A60" s="9" t="s">
        <v>56</v>
      </c>
      <c r="B60" s="13">
        <v>12</v>
      </c>
      <c r="C60" s="38">
        <v>0</v>
      </c>
      <c r="D60" s="33">
        <f t="shared" si="5"/>
        <v>0</v>
      </c>
      <c r="E60" s="11"/>
      <c r="F60" s="22"/>
    </row>
    <row r="61" spans="1:6" ht="13.95" customHeight="1" x14ac:dyDescent="0.25">
      <c r="A61" s="9" t="s">
        <v>57</v>
      </c>
      <c r="B61" s="13">
        <v>137</v>
      </c>
      <c r="C61" s="38">
        <v>15</v>
      </c>
      <c r="D61" s="33">
        <f t="shared" si="5"/>
        <v>2055</v>
      </c>
      <c r="E61" s="11"/>
      <c r="F61" s="22"/>
    </row>
    <row r="62" spans="1:6" ht="13.95" customHeight="1" x14ac:dyDescent="0.25">
      <c r="A62" s="9" t="s">
        <v>58</v>
      </c>
      <c r="B62" s="13">
        <v>78</v>
      </c>
      <c r="C62" s="38">
        <v>7.5600000000000001E-2</v>
      </c>
      <c r="D62" s="33">
        <f t="shared" si="5"/>
        <v>5.8967999999999998</v>
      </c>
      <c r="E62" s="11"/>
      <c r="F62" s="22"/>
    </row>
    <row r="63" spans="1:6" ht="13.95" customHeight="1" x14ac:dyDescent="0.25">
      <c r="A63" s="9" t="s">
        <v>59</v>
      </c>
      <c r="B63" s="13">
        <v>132</v>
      </c>
      <c r="C63" s="38">
        <v>0.16500000000000001</v>
      </c>
      <c r="D63" s="33">
        <f t="shared" si="5"/>
        <v>21.78</v>
      </c>
      <c r="E63" s="11"/>
      <c r="F63" s="22"/>
    </row>
    <row r="64" spans="1:6" ht="13.95" customHeight="1" x14ac:dyDescent="0.25">
      <c r="A64" s="9" t="s">
        <v>60</v>
      </c>
      <c r="B64" s="13">
        <v>26</v>
      </c>
      <c r="C64" s="38">
        <v>1.25</v>
      </c>
      <c r="D64" s="33">
        <f t="shared" si="5"/>
        <v>32.5</v>
      </c>
      <c r="E64" s="11"/>
      <c r="F64" s="22"/>
    </row>
    <row r="65" spans="1:6" ht="15" customHeight="1" x14ac:dyDescent="0.25">
      <c r="A65" s="19" t="s">
        <v>61</v>
      </c>
      <c r="B65" s="69"/>
      <c r="C65" s="70"/>
      <c r="D65" s="70"/>
      <c r="E65" s="71"/>
      <c r="F65" s="22"/>
    </row>
    <row r="66" spans="1:6" ht="13.95" customHeight="1" x14ac:dyDescent="0.25">
      <c r="A66" s="9" t="s">
        <v>62</v>
      </c>
      <c r="B66" s="13">
        <v>30</v>
      </c>
      <c r="C66" s="38">
        <v>7.15</v>
      </c>
      <c r="D66" s="33">
        <f t="shared" ref="D66:D67" si="6">C66*B66</f>
        <v>214.5</v>
      </c>
      <c r="E66" s="11"/>
      <c r="F66" s="22"/>
    </row>
    <row r="67" spans="1:6" ht="13.95" customHeight="1" x14ac:dyDescent="0.25">
      <c r="A67" s="9" t="s">
        <v>63</v>
      </c>
      <c r="B67" s="13">
        <v>167</v>
      </c>
      <c r="C67" s="38">
        <v>2.5</v>
      </c>
      <c r="D67" s="33">
        <f t="shared" si="6"/>
        <v>417.5</v>
      </c>
      <c r="E67" s="11"/>
      <c r="F67" s="22"/>
    </row>
    <row r="68" spans="1:6" ht="13.95" customHeight="1" x14ac:dyDescent="0.25">
      <c r="A68" s="19" t="s">
        <v>64</v>
      </c>
      <c r="B68" s="69"/>
      <c r="C68" s="70"/>
      <c r="D68" s="70"/>
      <c r="E68" s="71"/>
      <c r="F68" s="22"/>
    </row>
    <row r="69" spans="1:6" ht="320.39999999999998" customHeight="1" x14ac:dyDescent="0.25">
      <c r="A69" s="9" t="s">
        <v>65</v>
      </c>
      <c r="B69" s="13">
        <v>120</v>
      </c>
      <c r="C69" s="44" t="s">
        <v>85</v>
      </c>
      <c r="D69" s="33">
        <v>0</v>
      </c>
      <c r="E69" s="9" t="s">
        <v>66</v>
      </c>
      <c r="F69" s="38" t="s">
        <v>87</v>
      </c>
    </row>
    <row r="70" spans="1:6" ht="25.95" customHeight="1" x14ac:dyDescent="0.25">
      <c r="A70" s="23" t="s">
        <v>67</v>
      </c>
      <c r="B70" s="24">
        <v>5200</v>
      </c>
      <c r="C70" s="38"/>
      <c r="D70" s="33">
        <f t="shared" ref="D70" si="7">C70*B70</f>
        <v>0</v>
      </c>
      <c r="E70" s="9" t="s">
        <v>68</v>
      </c>
      <c r="F70" s="45" t="s">
        <v>82</v>
      </c>
    </row>
    <row r="71" spans="1:6" ht="173.4" customHeight="1" x14ac:dyDescent="0.25">
      <c r="A71" s="23" t="s">
        <v>69</v>
      </c>
      <c r="B71" s="25">
        <v>6</v>
      </c>
      <c r="C71" s="44" t="s">
        <v>86</v>
      </c>
      <c r="D71" s="33">
        <v>0</v>
      </c>
      <c r="E71" s="23" t="s">
        <v>70</v>
      </c>
      <c r="F71" s="38" t="s">
        <v>87</v>
      </c>
    </row>
    <row r="72" spans="1:6" ht="15.3" customHeight="1" x14ac:dyDescent="0.25">
      <c r="A72" s="26" t="s">
        <v>71</v>
      </c>
      <c r="B72" s="79" t="s">
        <v>72</v>
      </c>
      <c r="C72" s="80"/>
      <c r="D72" s="80"/>
      <c r="E72" s="81"/>
      <c r="F72" s="22"/>
    </row>
    <row r="73" spans="1:6" ht="50.7" customHeight="1" x14ac:dyDescent="0.25">
      <c r="A73" s="73" t="s">
        <v>73</v>
      </c>
      <c r="B73" s="73"/>
      <c r="C73" s="73"/>
      <c r="D73" s="73"/>
      <c r="E73" s="73"/>
      <c r="F73" s="73"/>
    </row>
    <row r="74" spans="1:6" ht="27.75" customHeight="1" x14ac:dyDescent="0.25">
      <c r="A74" s="75" t="s">
        <v>74</v>
      </c>
      <c r="B74" s="75"/>
      <c r="C74" s="75"/>
      <c r="D74" s="75"/>
      <c r="E74" s="75"/>
      <c r="F74" s="31"/>
    </row>
    <row r="75" spans="1:6" ht="14.25" customHeight="1" x14ac:dyDescent="0.25">
      <c r="A75" s="76" t="s">
        <v>75</v>
      </c>
      <c r="B75" s="77"/>
      <c r="C75" s="77"/>
      <c r="D75" s="77"/>
      <c r="E75" s="78"/>
      <c r="F75" s="22"/>
    </row>
    <row r="76" spans="1:6" ht="15" customHeight="1" x14ac:dyDescent="0.25">
      <c r="A76" s="27" t="s">
        <v>76</v>
      </c>
      <c r="B76" s="28" t="s">
        <v>77</v>
      </c>
      <c r="C76" s="29" t="s">
        <v>78</v>
      </c>
      <c r="D76" s="35" t="s">
        <v>79</v>
      </c>
      <c r="E76" s="30" t="s">
        <v>80</v>
      </c>
      <c r="F76" s="22"/>
    </row>
    <row r="77" spans="1:6" ht="13.95" customHeight="1" x14ac:dyDescent="0.25">
      <c r="A77" s="9" t="s">
        <v>81</v>
      </c>
      <c r="B77" s="11"/>
      <c r="C77" s="38"/>
      <c r="D77" s="34"/>
      <c r="E77" s="11"/>
      <c r="F77" s="22"/>
    </row>
    <row r="78" spans="1:6" ht="13.95" customHeight="1" x14ac:dyDescent="0.25">
      <c r="A78" s="11"/>
      <c r="B78" s="11"/>
      <c r="C78" s="38"/>
      <c r="D78" s="33" t="s">
        <v>12</v>
      </c>
      <c r="E78" s="11"/>
      <c r="F78" s="22"/>
    </row>
    <row r="79" spans="1:6" ht="13.95" customHeight="1" x14ac:dyDescent="0.25">
      <c r="A79" s="11"/>
      <c r="B79" s="11"/>
      <c r="C79" s="38"/>
      <c r="D79" s="33" t="s">
        <v>12</v>
      </c>
      <c r="E79" s="11"/>
      <c r="F79" s="22"/>
    </row>
    <row r="80" spans="1:6" ht="14.7" customHeight="1" x14ac:dyDescent="0.25">
      <c r="A80" s="11"/>
      <c r="B80" s="11"/>
      <c r="C80" s="38"/>
      <c r="D80" s="33" t="s">
        <v>12</v>
      </c>
      <c r="E80" s="11"/>
      <c r="F80" s="22"/>
    </row>
  </sheetData>
  <mergeCells count="23">
    <mergeCell ref="B8:E8"/>
    <mergeCell ref="A1:E1"/>
    <mergeCell ref="B2:E2"/>
    <mergeCell ref="B3:D3"/>
    <mergeCell ref="A4:E4"/>
    <mergeCell ref="A5:E5"/>
    <mergeCell ref="B65:E65"/>
    <mergeCell ref="B12:E12"/>
    <mergeCell ref="B18:E18"/>
    <mergeCell ref="B30:E30"/>
    <mergeCell ref="B32:E32"/>
    <mergeCell ref="B38:E38"/>
    <mergeCell ref="A42:E42"/>
    <mergeCell ref="B43:E43"/>
    <mergeCell ref="B44:D44"/>
    <mergeCell ref="A45:E45"/>
    <mergeCell ref="A46:E46"/>
    <mergeCell ref="B48:E48"/>
    <mergeCell ref="B68:E68"/>
    <mergeCell ref="B72:E72"/>
    <mergeCell ref="A73:F73"/>
    <mergeCell ref="A74:E74"/>
    <mergeCell ref="A75:E75"/>
  </mergeCells>
  <pageMargins left="0.7" right="0.7" top="0.75" bottom="0.75" header="0.3" footer="0.3"/>
  <pageSetup scale="87" orientation="portrait" r:id="rId1"/>
  <headerFooter>
    <oddFooter>&amp;L_x000D_&amp;1#&amp;"Calibri"&amp;10&amp;K000000 Confidential</oddFooter>
  </headerFooter>
  <rowBreaks count="1" manualBreakCount="1">
    <brk id="4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Table 1</vt:lpstr>
      <vt:lpstr>Table 1 - 7.3.24</vt:lpstr>
      <vt:lpstr>'Table 1'!Print_Area</vt:lpstr>
      <vt:lpstr>'Table 1 - 7.3.24'!Print_Area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Garcia, Marc C</cp:lastModifiedBy>
  <cp:lastPrinted>2024-07-11T14:53:25Z</cp:lastPrinted>
  <dcterms:created xsi:type="dcterms:W3CDTF">2024-07-05T16:15:25Z</dcterms:created>
  <dcterms:modified xsi:type="dcterms:W3CDTF">2024-07-11T14:53:34Z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2024-06-05T00:00:00Z</vt:filetime>
  </property>
  <property fmtid="{D5CDD505-2E9C-101B-9397-08002B2CF9AE}" pid="3" name="LastSaved">
    <vt:filetime>2024-07-05T00:00:00Z</vt:filetime>
  </property>
  <property fmtid="{D5CDD505-2E9C-101B-9397-08002B2CF9AE}" pid="4" name="Producer">
    <vt:lpwstr>iLovePDF</vt:lpwstr>
  </property>
  <property fmtid="{D5CDD505-2E9C-101B-9397-08002B2CF9AE}" pid="5" name="MSIP_Label_96de02f7-b21c-43fa-bf93-05c5d6c0c759_Enabled">
    <vt:lpwstr>true</vt:lpwstr>
  </property>
  <property fmtid="{D5CDD505-2E9C-101B-9397-08002B2CF9AE}" pid="6" name="MSIP_Label_96de02f7-b21c-43fa-bf93-05c5d6c0c759_SetDate">
    <vt:lpwstr>2024-07-05T17:20:43Z</vt:lpwstr>
  </property>
  <property fmtid="{D5CDD505-2E9C-101B-9397-08002B2CF9AE}" pid="7" name="MSIP_Label_96de02f7-b21c-43fa-bf93-05c5d6c0c759_Method">
    <vt:lpwstr>Privileged</vt:lpwstr>
  </property>
  <property fmtid="{D5CDD505-2E9C-101B-9397-08002B2CF9AE}" pid="8" name="MSIP_Label_96de02f7-b21c-43fa-bf93-05c5d6c0c759_Name">
    <vt:lpwstr>96de02f7-b21c-43fa-bf93-05c5d6c0c759</vt:lpwstr>
  </property>
  <property fmtid="{D5CDD505-2E9C-101B-9397-08002B2CF9AE}" pid="9" name="MSIP_Label_96de02f7-b21c-43fa-bf93-05c5d6c0c759_SiteId">
    <vt:lpwstr>d9da684f-2c03-432a-a7b6-ed714ffc7683</vt:lpwstr>
  </property>
  <property fmtid="{D5CDD505-2E9C-101B-9397-08002B2CF9AE}" pid="10" name="MSIP_Label_96de02f7-b21c-43fa-bf93-05c5d6c0c759_ActionId">
    <vt:lpwstr>16809e85-21b0-4cd4-a966-c95f0166f028</vt:lpwstr>
  </property>
  <property fmtid="{D5CDD505-2E9C-101B-9397-08002B2CF9AE}" pid="11" name="MSIP_Label_96de02f7-b21c-43fa-bf93-05c5d6c0c759_ContentBits">
    <vt:lpwstr>2</vt:lpwstr>
  </property>
</Properties>
</file>